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10" yWindow="2670" windowWidth="19170" windowHeight="12060"/>
  </bookViews>
  <sheets>
    <sheet name="計算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H10" i="2" s="1"/>
  <c r="F15" i="2"/>
  <c r="H15" i="2" s="1"/>
  <c r="F14" i="2"/>
  <c r="H14" i="2" s="1"/>
  <c r="F13" i="2"/>
  <c r="H13" i="2" s="1"/>
  <c r="F12" i="2"/>
  <c r="H12" i="2" s="1"/>
  <c r="F11" i="2"/>
  <c r="H11" i="2" s="1"/>
  <c r="H16" i="2" l="1"/>
  <c r="I16" i="2" s="1"/>
</calcChain>
</file>

<file path=xl/sharedStrings.xml><?xml version="1.0" encoding="utf-8"?>
<sst xmlns="http://schemas.openxmlformats.org/spreadsheetml/2006/main" count="46" uniqueCount="30">
  <si>
    <t>CO2排出量</t>
    <rPh sb="3" eb="5">
      <t>ハイシュツ</t>
    </rPh>
    <rPh sb="5" eb="6">
      <t>リョウ</t>
    </rPh>
    <phoneticPr fontId="1"/>
  </si>
  <si>
    <t>kg</t>
    <phoneticPr fontId="1"/>
  </si>
  <si>
    <r>
      <t>ＣＯ</t>
    </r>
    <r>
      <rPr>
        <b/>
        <sz val="12"/>
        <color indexed="9"/>
        <rFont val="HG丸ｺﾞｼｯｸM-PRO"/>
        <family val="3"/>
        <charset val="128"/>
      </rPr>
      <t>２</t>
    </r>
    <r>
      <rPr>
        <b/>
        <sz val="16"/>
        <color indexed="9"/>
        <rFont val="HG丸ｺﾞｼｯｸM-PRO"/>
        <family val="3"/>
        <charset val="128"/>
      </rPr>
      <t>簡易排出量計算シート</t>
    </r>
    <rPh sb="3" eb="5">
      <t>カンイ</t>
    </rPh>
    <rPh sb="5" eb="7">
      <t>ハイシュツ</t>
    </rPh>
    <rPh sb="7" eb="8">
      <t>リョウ</t>
    </rPh>
    <rPh sb="8" eb="10">
      <t>ケイサン</t>
    </rPh>
    <phoneticPr fontId="1"/>
  </si>
  <si>
    <t>消費エネルギー
項目</t>
    <rPh sb="0" eb="2">
      <t>ショウヒ</t>
    </rPh>
    <rPh sb="8" eb="10">
      <t>コウモク</t>
    </rPh>
    <phoneticPr fontId="1"/>
  </si>
  <si>
    <t>単位</t>
    <rPh sb="0" eb="2">
      <t>タンイ</t>
    </rPh>
    <phoneticPr fontId="1"/>
  </si>
  <si>
    <t>CO2排出係数</t>
    <rPh sb="3" eb="5">
      <t>ハイシュツ</t>
    </rPh>
    <rPh sb="5" eb="7">
      <t>ケイスウ</t>
    </rPh>
    <phoneticPr fontId="1"/>
  </si>
  <si>
    <t>エネルギー使用量</t>
    <rPh sb="5" eb="8">
      <t>シヨウリョウ</t>
    </rPh>
    <phoneticPr fontId="1"/>
  </si>
  <si>
    <t>電気</t>
    <rPh sb="0" eb="2">
      <t>デンキ</t>
    </rPh>
    <phoneticPr fontId="1"/>
  </si>
  <si>
    <t>kwh</t>
    <phoneticPr fontId="1"/>
  </si>
  <si>
    <t>北海道電力</t>
  </si>
  <si>
    <t>m3</t>
    <phoneticPr fontId="1"/>
  </si>
  <si>
    <t>標準値</t>
    <rPh sb="0" eb="2">
      <t>ヒョウジュン</t>
    </rPh>
    <rPh sb="2" eb="3">
      <t>アタイ</t>
    </rPh>
    <phoneticPr fontId="1"/>
  </si>
  <si>
    <t>プロパンガス LPG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</si>
  <si>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</si>
  <si>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</si>
  <si>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ガソリン</t>
    <phoneticPr fontId="1"/>
  </si>
  <si>
    <t>【適用二酸化炭素排出係数】</t>
    <rPh sb="1" eb="3">
      <t>テキヨウ</t>
    </rPh>
    <rPh sb="3" eb="6">
      <t>ニサンカ</t>
    </rPh>
    <rPh sb="6" eb="8">
      <t>タンソ</t>
    </rPh>
    <rPh sb="8" eb="10">
      <t>ハイシュツ</t>
    </rPh>
    <rPh sb="10" eb="12">
      <t>ケイスウ</t>
    </rPh>
    <phoneticPr fontId="1"/>
  </si>
  <si>
    <t>kgCO2/kwh</t>
    <phoneticPr fontId="1"/>
  </si>
  <si>
    <t>ﾌﾟﾛﾊﾟﾝｶﾞｽ(LPG)</t>
    <phoneticPr fontId="1"/>
  </si>
  <si>
    <t>kgCO2/kg</t>
    <phoneticPr fontId="1"/>
  </si>
  <si>
    <t>CO2排出量の換算を行いたいエネルギー項目について、エネルギー使用量を指定単位で入力してください。</t>
    <rPh sb="3" eb="5">
      <t>ハイシュツ</t>
    </rPh>
    <rPh sb="5" eb="6">
      <t>リョウ</t>
    </rPh>
    <rPh sb="7" eb="9">
      <t>カンサン</t>
    </rPh>
    <rPh sb="10" eb="11">
      <t>オコナ</t>
    </rPh>
    <rPh sb="19" eb="21">
      <t>コウモク</t>
    </rPh>
    <rPh sb="31" eb="33">
      <t>シヨウ</t>
    </rPh>
    <rPh sb="35" eb="37">
      <t>シテイ</t>
    </rPh>
    <rPh sb="37" eb="39">
      <t>タンイ</t>
    </rPh>
    <rPh sb="40" eb="42">
      <t>ニュウリョク</t>
    </rPh>
    <phoneticPr fontId="1"/>
  </si>
  <si>
    <t>温室効果ガス排出量算定・報告・公表制度における算定方法・排出係数</t>
    <rPh sb="0" eb="2">
      <t>オンシツ</t>
    </rPh>
    <rPh sb="2" eb="4">
      <t>コウカ</t>
    </rPh>
    <rPh sb="6" eb="8">
      <t>ハイシュツ</t>
    </rPh>
    <rPh sb="8" eb="11">
      <t>リョウサンテイ</t>
    </rPh>
    <rPh sb="12" eb="14">
      <t>ホウコク</t>
    </rPh>
    <rPh sb="15" eb="17">
      <t>コウヒョウ</t>
    </rPh>
    <rPh sb="17" eb="19">
      <t>セイド</t>
    </rPh>
    <rPh sb="23" eb="25">
      <t>サンテイ</t>
    </rPh>
    <rPh sb="25" eb="27">
      <t>ホウホウ</t>
    </rPh>
    <rPh sb="28" eb="30">
      <t>ハイシュツ</t>
    </rPh>
    <rPh sb="30" eb="32">
      <t>ケイスウ</t>
    </rPh>
    <phoneticPr fontId="1"/>
  </si>
  <si>
    <t>l(ﾘｯﾄﾙ)</t>
    <phoneticPr fontId="1"/>
  </si>
  <si>
    <t>kgCO2/l</t>
    <phoneticPr fontId="1"/>
  </si>
  <si>
    <t>CO2排出量合計/kg-CO2</t>
    <rPh sb="3" eb="5">
      <t>ハイシュツ</t>
    </rPh>
    <rPh sb="5" eb="6">
      <t>リョウ</t>
    </rPh>
    <rPh sb="6" eb="7">
      <t>ゴウ</t>
    </rPh>
    <rPh sb="7" eb="8">
      <t>ケイ</t>
    </rPh>
    <phoneticPr fontId="1"/>
  </si>
  <si>
    <t>カーボン・オフセット対象量/t-CO2</t>
    <rPh sb="10" eb="12">
      <t>タイショウ</t>
    </rPh>
    <rPh sb="12" eb="13">
      <t>リョウ</t>
    </rPh>
    <phoneticPr fontId="1"/>
  </si>
  <si>
    <t>都市ガス</t>
    <rPh sb="0" eb="2">
      <t>トシ</t>
    </rPh>
    <phoneticPr fontId="1"/>
  </si>
  <si>
    <t>kgCO2/m3</t>
    <phoneticPr fontId="1"/>
  </si>
  <si>
    <t>北海道電力2022年度調整後排出係数</t>
    <rPh sb="0" eb="2">
      <t>ホッカイ</t>
    </rPh>
    <rPh sb="2" eb="3">
      <t>ドウ</t>
    </rPh>
    <rPh sb="3" eb="5">
      <t>デンリョク</t>
    </rPh>
    <rPh sb="9" eb="11">
      <t>ネンド</t>
    </rPh>
    <rPh sb="11" eb="13">
      <t>チョウセイ</t>
    </rPh>
    <rPh sb="13" eb="14">
      <t>ゴ</t>
    </rPh>
    <rPh sb="14" eb="16">
      <t>ハイシュツ</t>
    </rPh>
    <rPh sb="16" eb="18">
      <t>ケイスウ</t>
    </rPh>
    <phoneticPr fontId="1"/>
  </si>
  <si>
    <t>省令の排出係数　（※ガス事業者別に異なる）</t>
    <rPh sb="0" eb="2">
      <t>ショウレイ</t>
    </rPh>
    <rPh sb="3" eb="5">
      <t>ハイシュツ</t>
    </rPh>
    <rPh sb="5" eb="7">
      <t>ケイスウ</t>
    </rPh>
    <rPh sb="12" eb="15">
      <t>ジギョウシャ</t>
    </rPh>
    <rPh sb="15" eb="16">
      <t>ベツ</t>
    </rPh>
    <rPh sb="17" eb="18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</si>
</sst>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_ "/>
    <numFmt numFmtId="177" formatCode="yyyy/m"/>
    <numFmt numFmtId="178" formatCode="#,###"/>
    <numFmt numFmtId="179" formatCode="#,##0_ &quot;kgCO2&quot;"/>
    <numFmt numFmtId="180" formatCode="0.000_);[Red]\(0.000\)"/>
    <numFmt numFmtId="181" formatCode="#,##0_ "/>
    <numFmt numFmtId="182" formatCode="#,##0_ &quot;t-CO2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theme="1" tint="0.14993743705557422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8" fontId="10" fillId="3" borderId="3" xfId="0" applyNumberFormat="1" applyFont="1" applyFill="1" applyBorder="1">
      <alignment vertical="center"/>
    </xf>
    <xf numFmtId="179" fontId="10" fillId="0" borderId="2" xfId="0" applyNumberFormat="1" applyFont="1" applyBorder="1">
      <alignment vertical="center"/>
    </xf>
    <xf numFmtId="180" fontId="10" fillId="0" borderId="2" xfId="0" applyNumberFormat="1" applyFont="1" applyBorder="1" applyAlignment="1">
      <alignment horizontal="center" vertical="center"/>
    </xf>
    <xf numFmtId="179" fontId="10" fillId="0" borderId="4" xfId="0" applyNumberFormat="1" applyFont="1" applyBorder="1">
      <alignment vertical="center"/>
    </xf>
    <xf numFmtId="176" fontId="13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80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4" xfId="0" applyFont="1" applyBorder="1">
      <alignment vertical="center"/>
    </xf>
    <xf numFmtId="176" fontId="13" fillId="0" borderId="4" xfId="0" applyNumberFormat="1" applyFont="1" applyBorder="1">
      <alignment vertical="center"/>
    </xf>
    <xf numFmtId="0" fontId="13" fillId="0" borderId="2" xfId="0" applyFont="1" applyBorder="1">
      <alignment vertical="center"/>
    </xf>
    <xf numFmtId="180" fontId="13" fillId="0" borderId="2" xfId="0" applyNumberFormat="1" applyFont="1" applyBorder="1" applyAlignment="1">
      <alignment horizontal="center" vertical="center"/>
    </xf>
    <xf numFmtId="182" fontId="15" fillId="4" borderId="10" xfId="0" applyNumberFormat="1" applyFont="1" applyFill="1" applyBorder="1">
      <alignment vertical="center"/>
    </xf>
    <xf numFmtId="179" fontId="16" fillId="5" borderId="11" xfId="0" applyNumberFormat="1" applyFont="1" applyFill="1" applyBorder="1">
      <alignment vertical="center"/>
    </xf>
    <xf numFmtId="0" fontId="9" fillId="5" borderId="23" xfId="0" applyFont="1" applyFill="1" applyBorder="1" applyAlignment="1">
      <alignment horizontal="center" vertical="center" shrinkToFit="1"/>
    </xf>
    <xf numFmtId="0" fontId="9" fillId="4" borderId="24" xfId="0" applyFont="1" applyFill="1" applyBorder="1" applyAlignment="1">
      <alignment horizontal="center" vertical="center" shrinkToFit="1"/>
    </xf>
    <xf numFmtId="176" fontId="18" fillId="0" borderId="25" xfId="0" applyNumberFormat="1" applyFont="1" applyBorder="1" applyAlignment="1">
      <alignment horizontal="center" vertical="center"/>
    </xf>
    <xf numFmtId="176" fontId="13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6" fillId="6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0" fillId="0" borderId="15" xfId="0" applyBorder="1">
      <alignment vertical="center"/>
    </xf>
    <xf numFmtId="0" fontId="5" fillId="0" borderId="16" xfId="0" applyFont="1" applyBorder="1" applyAlignment="1" applyProtection="1">
      <alignment vertical="center" wrapText="1"/>
      <protection hidden="1"/>
    </xf>
    <xf numFmtId="0" fontId="9" fillId="0" borderId="17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81" fontId="10" fillId="0" borderId="17" xfId="0" applyNumberFormat="1" applyFont="1" applyBorder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/>
    </xf>
    <xf numFmtId="176" fontId="18" fillId="0" borderId="2" xfId="0" applyNumberFormat="1" applyFont="1" applyBorder="1">
      <alignment vertical="center"/>
    </xf>
    <xf numFmtId="0" fontId="17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38101</xdr:rowOff>
    </xdr:from>
    <xdr:to>
      <xdr:col>6</xdr:col>
      <xdr:colOff>800100</xdr:colOff>
      <xdr:row>7</xdr:row>
      <xdr:rowOff>161926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19600" y="1476376"/>
          <a:ext cx="438150" cy="5619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workbookViewId="0"/>
  </sheetViews>
  <sheetFormatPr defaultColWidth="9" defaultRowHeight="17.25" customHeight="1" x14ac:dyDescent="0.15"/>
  <cols>
    <col min="1" max="1" width="1.75" style="1" customWidth="1"/>
    <col min="2" max="2" width="1.375" style="1" customWidth="1"/>
    <col min="3" max="3" width="16.625" style="1" customWidth="1"/>
    <col min="4" max="4" width="8.875" style="1" customWidth="1"/>
    <col min="5" max="5" width="10.75" style="1" customWidth="1"/>
    <col min="6" max="6" width="13" style="1" customWidth="1"/>
    <col min="7" max="7" width="13.5" style="1" customWidth="1"/>
    <col min="8" max="8" width="19.625" style="1" customWidth="1"/>
    <col min="9" max="9" width="18.375" style="1" customWidth="1"/>
    <col min="10" max="10" width="1.125" style="1" customWidth="1"/>
    <col min="11" max="11" width="12.375" style="1" customWidth="1"/>
    <col min="12" max="16384" width="9" style="1"/>
  </cols>
  <sheetData>
    <row r="1" spans="2:9" ht="44.25" customHeight="1" x14ac:dyDescent="0.15">
      <c r="B1" s="46" t="s">
        <v>2</v>
      </c>
      <c r="C1" s="47"/>
      <c r="D1" s="47"/>
      <c r="E1" s="47"/>
      <c r="F1" s="47"/>
      <c r="G1" s="47"/>
      <c r="H1" s="47"/>
      <c r="I1" s="48"/>
    </row>
    <row r="2" spans="2:9" ht="17.25" customHeight="1" x14ac:dyDescent="0.15">
      <c r="B2" s="25"/>
      <c r="C2" s="2"/>
      <c r="D2" s="2"/>
      <c r="E2" s="2"/>
      <c r="F2" s="2"/>
      <c r="G2" s="2"/>
      <c r="H2" s="2"/>
      <c r="I2" s="26"/>
    </row>
    <row r="3" spans="2:9" ht="17.25" customHeight="1" x14ac:dyDescent="0.15">
      <c r="B3" s="27"/>
      <c r="C3" s="3"/>
      <c r="D3" s="4"/>
      <c r="E3" s="4"/>
      <c r="F3" s="4"/>
      <c r="G3" s="4"/>
      <c r="H3" s="5"/>
      <c r="I3" s="28"/>
    </row>
    <row r="4" spans="2:9" ht="17.25" customHeight="1" x14ac:dyDescent="0.15">
      <c r="B4" s="27"/>
      <c r="C4" s="49"/>
      <c r="D4" s="51" t="s">
        <v>20</v>
      </c>
      <c r="E4" s="52"/>
      <c r="F4" s="52"/>
      <c r="G4" s="52"/>
      <c r="H4" s="53"/>
      <c r="I4" s="28"/>
    </row>
    <row r="5" spans="2:9" ht="17.25" customHeight="1" x14ac:dyDescent="0.15">
      <c r="B5" s="27"/>
      <c r="C5" s="50"/>
      <c r="D5" s="54"/>
      <c r="E5" s="55"/>
      <c r="F5" s="55"/>
      <c r="G5" s="55"/>
      <c r="H5" s="56"/>
      <c r="I5" s="28"/>
    </row>
    <row r="6" spans="2:9" ht="17.25" customHeight="1" x14ac:dyDescent="0.15">
      <c r="B6" s="27"/>
      <c r="C6"/>
      <c r="D6" s="6"/>
      <c r="E6" s="6"/>
      <c r="F6" s="6"/>
      <c r="G6" s="6"/>
      <c r="H6" s="5"/>
      <c r="I6" s="28"/>
    </row>
    <row r="7" spans="2:9" ht="17.25" customHeight="1" x14ac:dyDescent="0.15">
      <c r="B7" s="29"/>
      <c r="C7"/>
      <c r="D7" s="7"/>
      <c r="E7" s="7"/>
      <c r="F7" s="7"/>
      <c r="G7" s="8"/>
      <c r="H7" s="7"/>
      <c r="I7" s="28"/>
    </row>
    <row r="8" spans="2:9" ht="17.25" customHeight="1" x14ac:dyDescent="0.15">
      <c r="B8" s="29"/>
      <c r="C8"/>
      <c r="D8" s="7"/>
      <c r="E8" s="7"/>
      <c r="F8" s="7"/>
      <c r="G8" s="9"/>
      <c r="H8" s="7"/>
      <c r="I8" s="28"/>
    </row>
    <row r="9" spans="2:9" ht="33" customHeight="1" x14ac:dyDescent="0.15">
      <c r="B9" s="30"/>
      <c r="C9" s="10" t="s">
        <v>3</v>
      </c>
      <c r="D9" s="11" t="s">
        <v>4</v>
      </c>
      <c r="E9" s="57" t="s">
        <v>5</v>
      </c>
      <c r="F9" s="58"/>
      <c r="G9" s="12" t="s">
        <v>6</v>
      </c>
      <c r="H9" s="13" t="s">
        <v>0</v>
      </c>
      <c r="I9" s="31"/>
    </row>
    <row r="10" spans="2:9" ht="24.95" customHeight="1" x14ac:dyDescent="0.15">
      <c r="B10" s="29"/>
      <c r="C10" s="14" t="s">
        <v>7</v>
      </c>
      <c r="D10" s="15" t="s">
        <v>8</v>
      </c>
      <c r="E10" s="14" t="s">
        <v>9</v>
      </c>
      <c r="F10" s="16">
        <f t="shared" ref="F10:F15" si="0">D22</f>
        <v>0.53300000000000003</v>
      </c>
      <c r="G10" s="17"/>
      <c r="H10" s="18">
        <f t="shared" ref="H10:H15" si="1">F10*G10</f>
        <v>0</v>
      </c>
      <c r="I10" s="28"/>
    </row>
    <row r="11" spans="2:9" ht="24.95" customHeight="1" x14ac:dyDescent="0.15">
      <c r="B11" s="29"/>
      <c r="C11" s="14" t="s">
        <v>26</v>
      </c>
      <c r="D11" s="15" t="s">
        <v>10</v>
      </c>
      <c r="E11" s="14" t="s">
        <v>11</v>
      </c>
      <c r="F11" s="19">
        <f t="shared" si="0"/>
        <v>2.0499999999999998</v>
      </c>
      <c r="G11" s="17"/>
      <c r="H11" s="18">
        <f t="shared" si="1"/>
        <v>0</v>
      </c>
      <c r="I11" s="28"/>
    </row>
    <row r="12" spans="2:9" ht="24.95" customHeight="1" x14ac:dyDescent="0.15">
      <c r="B12" s="29"/>
      <c r="C12" s="14" t="s">
        <v>12</v>
      </c>
      <c r="D12" s="15" t="s">
        <v>1</v>
      </c>
      <c r="E12" s="14" t="s">
        <v>11</v>
      </c>
      <c r="F12" s="19">
        <f t="shared" si="0"/>
        <v>2.99</v>
      </c>
      <c r="G12" s="17"/>
      <c r="H12" s="18">
        <f t="shared" si="1"/>
        <v>0</v>
      </c>
      <c r="I12" s="28"/>
    </row>
    <row r="13" spans="2:9" ht="24.95" customHeight="1" x14ac:dyDescent="0.15">
      <c r="B13" s="29"/>
      <c r="C13" s="14" t="s">
        <v>13</v>
      </c>
      <c r="D13" s="15" t="s">
        <v>22</v>
      </c>
      <c r="E13" s="14" t="s">
        <v>11</v>
      </c>
      <c r="F13" s="19">
        <f t="shared" si="0"/>
        <v>2.5</v>
      </c>
      <c r="G13" s="17"/>
      <c r="H13" s="18">
        <f t="shared" si="1"/>
        <v>0</v>
      </c>
      <c r="I13" s="28"/>
    </row>
    <row r="14" spans="2:9" ht="24.95" customHeight="1" x14ac:dyDescent="0.15">
      <c r="B14" s="29"/>
      <c r="C14" s="14" t="s">
        <v>14</v>
      </c>
      <c r="D14" s="15" t="s">
        <v>22</v>
      </c>
      <c r="E14" s="14" t="s">
        <v>11</v>
      </c>
      <c r="F14" s="19">
        <f t="shared" si="0"/>
        <v>2.62</v>
      </c>
      <c r="G14" s="17"/>
      <c r="H14" s="18">
        <f t="shared" si="1"/>
        <v>0</v>
      </c>
      <c r="I14" s="28"/>
    </row>
    <row r="15" spans="2:9" ht="24.95" customHeight="1" x14ac:dyDescent="0.15">
      <c r="B15" s="29"/>
      <c r="C15" s="14" t="s">
        <v>15</v>
      </c>
      <c r="D15" s="15" t="s">
        <v>22</v>
      </c>
      <c r="E15" s="14" t="s">
        <v>11</v>
      </c>
      <c r="F15" s="19">
        <f t="shared" si="0"/>
        <v>2.29</v>
      </c>
      <c r="G15" s="17"/>
      <c r="H15" s="20">
        <f t="shared" si="1"/>
        <v>0</v>
      </c>
      <c r="I15" s="28"/>
    </row>
    <row r="16" spans="2:9" ht="24.95" customHeight="1" x14ac:dyDescent="0.15">
      <c r="B16" s="29"/>
      <c r="C16" s="7"/>
      <c r="D16" s="7"/>
      <c r="E16" s="7"/>
      <c r="F16" s="7"/>
      <c r="G16" s="59"/>
      <c r="H16" s="40">
        <f>SUM(H10:H15)</f>
        <v>0</v>
      </c>
      <c r="I16" s="39">
        <f>ROUNDUP((H16/1000),0)</f>
        <v>0</v>
      </c>
    </row>
    <row r="17" spans="2:9" ht="24.95" customHeight="1" x14ac:dyDescent="0.15">
      <c r="B17" s="29"/>
      <c r="C17" s="7"/>
      <c r="D17" s="7"/>
      <c r="E17" s="7"/>
      <c r="F17" s="7"/>
      <c r="G17" s="60"/>
      <c r="H17" s="41" t="s">
        <v>24</v>
      </c>
      <c r="I17" s="42" t="s">
        <v>25</v>
      </c>
    </row>
    <row r="18" spans="2:9" ht="17.25" customHeight="1" x14ac:dyDescent="0.15">
      <c r="B18" s="29"/>
      <c r="C18" s="7"/>
      <c r="D18" s="7"/>
      <c r="E18" s="7"/>
      <c r="F18" s="7"/>
      <c r="G18" s="60"/>
      <c r="H18" s="7"/>
      <c r="I18" s="28"/>
    </row>
    <row r="19" spans="2:9" ht="17.25" customHeight="1" x14ac:dyDescent="0.15">
      <c r="B19" s="29"/>
      <c r="C19" s="7"/>
      <c r="D19" s="7"/>
      <c r="E19" s="7"/>
      <c r="F19" s="7"/>
      <c r="G19" s="7"/>
      <c r="H19" s="7"/>
      <c r="I19" s="28"/>
    </row>
    <row r="20" spans="2:9" ht="17.25" customHeight="1" x14ac:dyDescent="0.15">
      <c r="B20" s="29"/>
      <c r="C20" s="7"/>
      <c r="D20" s="7"/>
      <c r="E20" s="7"/>
      <c r="F20" s="7"/>
      <c r="G20" s="7"/>
      <c r="H20" s="7"/>
      <c r="I20" s="28"/>
    </row>
    <row r="21" spans="2:9" ht="24.95" customHeight="1" x14ac:dyDescent="0.15">
      <c r="B21" s="29"/>
      <c r="C21" s="21" t="s">
        <v>16</v>
      </c>
      <c r="D21" s="7"/>
      <c r="E21" s="7"/>
      <c r="F21" s="22"/>
      <c r="G21" s="22"/>
      <c r="H21" s="7"/>
      <c r="I21" s="28"/>
    </row>
    <row r="22" spans="2:9" ht="24.95" customHeight="1" x14ac:dyDescent="0.15">
      <c r="B22" s="29"/>
      <c r="C22" s="35" t="s">
        <v>9</v>
      </c>
      <c r="D22" s="43">
        <v>0.53300000000000003</v>
      </c>
      <c r="E22" s="36" t="s">
        <v>17</v>
      </c>
      <c r="F22" s="61" t="s">
        <v>28</v>
      </c>
      <c r="G22" s="62"/>
      <c r="H22" s="62"/>
      <c r="I22" s="28"/>
    </row>
    <row r="23" spans="2:9" ht="24.95" customHeight="1" x14ac:dyDescent="0.15">
      <c r="B23" s="29"/>
      <c r="C23" s="37" t="s">
        <v>26</v>
      </c>
      <c r="D23" s="38">
        <v>2.0499999999999998</v>
      </c>
      <c r="E23" s="37" t="s">
        <v>27</v>
      </c>
      <c r="F23" s="44" t="s">
        <v>29</v>
      </c>
      <c r="G23" s="45"/>
      <c r="H23" s="45"/>
      <c r="I23" s="28"/>
    </row>
    <row r="24" spans="2:9" ht="24.95" customHeight="1" x14ac:dyDescent="0.15">
      <c r="B24" s="29"/>
      <c r="C24" s="37" t="s">
        <v>18</v>
      </c>
      <c r="D24" s="38">
        <v>2.99</v>
      </c>
      <c r="E24" s="37" t="s">
        <v>19</v>
      </c>
      <c r="F24" s="44" t="s">
        <v>21</v>
      </c>
      <c r="G24" s="45"/>
      <c r="H24" s="45"/>
      <c r="I24" s="28"/>
    </row>
    <row r="25" spans="2:9" ht="24.95" customHeight="1" x14ac:dyDescent="0.15">
      <c r="B25" s="29"/>
      <c r="C25" s="37" t="s">
        <v>13</v>
      </c>
      <c r="D25" s="38">
        <v>2.5</v>
      </c>
      <c r="E25" s="37" t="s">
        <v>23</v>
      </c>
      <c r="F25" s="44" t="s">
        <v>21</v>
      </c>
      <c r="G25" s="45"/>
      <c r="H25" s="45"/>
      <c r="I25" s="28"/>
    </row>
    <row r="26" spans="2:9" ht="24.95" customHeight="1" x14ac:dyDescent="0.15">
      <c r="B26" s="29"/>
      <c r="C26" s="37" t="s">
        <v>14</v>
      </c>
      <c r="D26" s="38">
        <v>2.62</v>
      </c>
      <c r="E26" s="37" t="s">
        <v>23</v>
      </c>
      <c r="F26" s="44" t="s">
        <v>21</v>
      </c>
      <c r="G26" s="45"/>
      <c r="H26" s="45"/>
      <c r="I26" s="28"/>
    </row>
    <row r="27" spans="2:9" ht="24.95" customHeight="1" x14ac:dyDescent="0.15">
      <c r="B27" s="29"/>
      <c r="C27" s="37" t="s">
        <v>15</v>
      </c>
      <c r="D27" s="38">
        <v>2.29</v>
      </c>
      <c r="E27" s="37" t="s">
        <v>23</v>
      </c>
      <c r="F27" s="44" t="s">
        <v>21</v>
      </c>
      <c r="G27" s="45"/>
      <c r="H27" s="45"/>
      <c r="I27" s="28"/>
    </row>
    <row r="28" spans="2:9" ht="17.25" customHeight="1" x14ac:dyDescent="0.15">
      <c r="B28" s="29"/>
      <c r="C28" s="24"/>
      <c r="D28" s="23"/>
      <c r="E28" s="24"/>
      <c r="F28" s="24"/>
      <c r="G28" s="24"/>
      <c r="H28" s="7"/>
      <c r="I28" s="28"/>
    </row>
    <row r="29" spans="2:9" ht="17.25" customHeight="1" x14ac:dyDescent="0.15">
      <c r="B29" s="29"/>
      <c r="C29" s="7"/>
      <c r="D29" s="7"/>
      <c r="E29" s="7"/>
      <c r="F29" s="7"/>
      <c r="G29" s="7"/>
      <c r="H29" s="7"/>
      <c r="I29" s="28"/>
    </row>
    <row r="30" spans="2:9" ht="17.25" customHeight="1" x14ac:dyDescent="0.15">
      <c r="B30" s="29"/>
      <c r="C30" s="7"/>
      <c r="D30" s="7"/>
      <c r="E30" s="7"/>
      <c r="F30" s="7"/>
      <c r="G30" s="7"/>
      <c r="H30" s="7"/>
      <c r="I30" s="28"/>
    </row>
    <row r="31" spans="2:9" ht="17.25" customHeight="1" x14ac:dyDescent="0.15">
      <c r="B31" s="29"/>
      <c r="C31" s="7"/>
      <c r="D31" s="7"/>
      <c r="E31" s="7"/>
      <c r="F31" s="7"/>
      <c r="G31" s="7"/>
      <c r="H31" s="7"/>
      <c r="I31" s="28"/>
    </row>
    <row r="32" spans="2:9" ht="17.25" customHeight="1" thickBot="1" x14ac:dyDescent="0.2">
      <c r="B32" s="32"/>
      <c r="C32" s="33"/>
      <c r="D32" s="33"/>
      <c r="E32" s="33"/>
      <c r="F32" s="33"/>
      <c r="G32" s="33"/>
      <c r="H32" s="33"/>
      <c r="I32" s="34"/>
    </row>
  </sheetData>
  <mergeCells count="11">
    <mergeCell ref="F27:H27"/>
    <mergeCell ref="B1:I1"/>
    <mergeCell ref="C4:C5"/>
    <mergeCell ref="D4:H5"/>
    <mergeCell ref="E9:F9"/>
    <mergeCell ref="G16:G18"/>
    <mergeCell ref="F22:H22"/>
    <mergeCell ref="F23:H23"/>
    <mergeCell ref="F24:H24"/>
    <mergeCell ref="F25:H25"/>
    <mergeCell ref="F26:H26"/>
  </mergeCells>
  <phoneticPr fontId="1"/>
  <dataValidations disablePrompts="1" count="1">
    <dataValidation type="list" allowBlank="1" showInputMessage="1" showErrorMessage="1" promptTitle="管轄電力会社を選択して下さい。" prompt="." sqref="E10">
      <formula1>$C$19:$C$19</formula1>
    </dataValidation>
  </dataValidations>
  <pageMargins left="0.39370078740157483" right="0.39370078740157483" top="0.98425196850393704" bottom="0.98425196850393704" header="0.51181102362204722" footer="0.51181102362204722"/>
  <pageSetup paperSize="9" scale="9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2018-05-08T05:44:45Z</dcterms:created>
  <dcterms:modified xsi:type="dcterms:W3CDTF">2024-07-12T04:51:03Z</dcterms:modified>
</cp:coreProperties>
</file>