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8_{8B20310E-B5FB-4A37-9975-612E5750E4FF}" xr6:coauthVersionLast="47" xr6:coauthVersionMax="47" xr10:uidLastSave="{00000000-0000-0000-0000-000000000000}"/>
  <bookViews>
    <workbookView xWindow="-90" yWindow="-16320" windowWidth="29040" windowHeight="15720" xr2:uid="{00000000-000D-0000-FFFF-FFFF00000000}"/>
  </bookViews>
  <sheets>
    <sheet name="Graph(配達）" sheetId="7" r:id="rId1"/>
    <sheet name="Graph（店頭）" sheetId="5" r:id="rId2"/>
    <sheet name="Data" sheetId="4" r:id="rId3"/>
  </sheets>
  <definedNames>
    <definedName name="_xlnm.Print_Area" localSheetId="2">Data!$A$1:$AD$45</definedName>
    <definedName name="_xlnm.Print_Titles" localSheetId="2">Data!$B:$C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E36" i="4"/>
  <c r="E35" i="4"/>
  <c r="E34" i="4"/>
  <c r="E33" i="4"/>
  <c r="E32" i="4"/>
  <c r="E18" i="4"/>
  <c r="E17" i="4"/>
  <c r="E16" i="4"/>
  <c r="E15" i="4"/>
  <c r="E14" i="4"/>
  <c r="E13" i="4"/>
  <c r="X31" i="4"/>
  <c r="X23" i="4"/>
  <c r="X12" i="4"/>
  <c r="W31" i="4"/>
  <c r="W23" i="4"/>
  <c r="W12" i="4"/>
  <c r="V31" i="4"/>
  <c r="V23" i="4"/>
  <c r="V12" i="4"/>
  <c r="U31" i="4"/>
  <c r="U23" i="4"/>
  <c r="U12" i="4"/>
  <c r="T31" i="4"/>
  <c r="T23" i="4"/>
  <c r="T12" i="4"/>
  <c r="S31" i="4"/>
  <c r="S23" i="4"/>
  <c r="S12" i="4"/>
  <c r="P31" i="4"/>
  <c r="P23" i="4"/>
  <c r="P12" i="4"/>
  <c r="N31" i="4"/>
  <c r="N23" i="4"/>
  <c r="N12" i="4"/>
  <c r="M31" i="4"/>
  <c r="M23" i="4"/>
  <c r="M12" i="4"/>
  <c r="L31" i="4"/>
  <c r="L23" i="4"/>
  <c r="L12" i="4"/>
  <c r="K31" i="4"/>
  <c r="K23" i="4"/>
  <c r="K12" i="4"/>
  <c r="J31" i="4"/>
  <c r="J23" i="4"/>
  <c r="J12" i="4"/>
  <c r="I31" i="4"/>
  <c r="I23" i="4"/>
  <c r="I12" i="4"/>
  <c r="H31" i="4"/>
  <c r="H23" i="4"/>
  <c r="H12" i="4"/>
  <c r="F31" i="4"/>
  <c r="F23" i="4"/>
  <c r="F12" i="4"/>
  <c r="E31" i="4"/>
  <c r="E23" i="4"/>
  <c r="E12" i="4"/>
  <c r="D37" i="4"/>
  <c r="D36" i="4"/>
  <c r="D35" i="4"/>
  <c r="D34" i="4"/>
  <c r="D33" i="4"/>
  <c r="D32" i="4"/>
  <c r="D31" i="4"/>
  <c r="D23" i="4"/>
  <c r="D18" i="4"/>
  <c r="D17" i="4"/>
  <c r="D16" i="4"/>
  <c r="D15" i="4"/>
  <c r="D14" i="4"/>
  <c r="D13" i="4"/>
  <c r="D12" i="4"/>
  <c r="O31" i="4"/>
  <c r="Q31" i="4"/>
  <c r="Y31" i="4"/>
  <c r="Z31" i="4"/>
  <c r="AA31" i="4"/>
  <c r="AB31" i="4"/>
  <c r="O23" i="4"/>
  <c r="Q23" i="4"/>
  <c r="Y23" i="4"/>
  <c r="Z23" i="4"/>
  <c r="AA23" i="4"/>
  <c r="AB23" i="4"/>
  <c r="O12" i="4"/>
  <c r="Q12" i="4"/>
  <c r="Y12" i="4"/>
  <c r="Z12" i="4"/>
  <c r="AA12" i="4"/>
  <c r="AB12" i="4"/>
  <c r="D2" i="4"/>
  <c r="AB2" i="4"/>
  <c r="AA2" i="4" l="1"/>
  <c r="Z2" i="4" l="1"/>
  <c r="Y2" i="4" l="1"/>
  <c r="X2" i="4" l="1"/>
  <c r="W2" i="4" l="1"/>
  <c r="V2" i="4" l="1"/>
  <c r="U2" i="4" l="1"/>
  <c r="T2" i="4" l="1"/>
  <c r="S2" i="4" l="1"/>
  <c r="R2" i="4" l="1"/>
  <c r="Q2" i="4" l="1"/>
  <c r="P2" i="4" l="1"/>
  <c r="O2" i="4" l="1"/>
  <c r="N2" i="4" l="1"/>
  <c r="M2" i="4" l="1"/>
  <c r="L2" i="4" l="1"/>
  <c r="K2" i="4" l="1"/>
  <c r="J2" i="4" l="1"/>
  <c r="I2" i="4" l="1"/>
  <c r="H2" i="4" l="1"/>
  <c r="G2" i="4" l="1"/>
  <c r="F2" i="4" l="1"/>
  <c r="E2" i="4" l="1"/>
  <c r="AD2" i="4" l="1"/>
  <c r="AC2" i="4"/>
  <c r="AE2" i="4"/>
  <c r="AF2" i="4"/>
  <c r="AG2" i="4"/>
  <c r="AH2" i="4"/>
  <c r="AI2" i="4"/>
  <c r="AJ2" i="4"/>
  <c r="AK2" i="4"/>
</calcChain>
</file>

<file path=xl/sharedStrings.xml><?xml version="1.0" encoding="utf-8"?>
<sst xmlns="http://schemas.openxmlformats.org/spreadsheetml/2006/main" count="39" uniqueCount="18">
  <si>
    <t>店頭価格</t>
    <rPh sb="0" eb="2">
      <t>テントウ</t>
    </rPh>
    <rPh sb="2" eb="4">
      <t>カカク</t>
    </rPh>
    <phoneticPr fontId="1"/>
  </si>
  <si>
    <t>配達価格</t>
    <rPh sb="0" eb="2">
      <t>ハイタツ</t>
    </rPh>
    <rPh sb="2" eb="4">
      <t>カカク</t>
    </rPh>
    <phoneticPr fontId="1"/>
  </si>
  <si>
    <t>注意：地域については、次のとおりとした。</t>
  </si>
  <si>
    <t>道北地域</t>
    <rPh sb="0" eb="2">
      <t>ドウホク</t>
    </rPh>
    <rPh sb="2" eb="4">
      <t>チイキ</t>
    </rPh>
    <phoneticPr fontId="1"/>
  </si>
  <si>
    <t>道央地域</t>
    <rPh sb="0" eb="2">
      <t>ドウオウ</t>
    </rPh>
    <rPh sb="2" eb="4">
      <t>チイキ</t>
    </rPh>
    <phoneticPr fontId="1"/>
  </si>
  <si>
    <t>道東地域</t>
    <rPh sb="0" eb="2">
      <t>ドウトウ</t>
    </rPh>
    <rPh sb="2" eb="4">
      <t>チイキ</t>
    </rPh>
    <phoneticPr fontId="1"/>
  </si>
  <si>
    <t>日勝地域</t>
    <rPh sb="0" eb="1">
      <t>ニチ</t>
    </rPh>
    <rPh sb="1" eb="2">
      <t>ショウ</t>
    </rPh>
    <rPh sb="2" eb="4">
      <t>チイキ</t>
    </rPh>
    <phoneticPr fontId="1"/>
  </si>
  <si>
    <t>道南地域</t>
    <rPh sb="0" eb="2">
      <t>ドウナン</t>
    </rPh>
    <rPh sb="2" eb="4">
      <t>チイキ</t>
    </rPh>
    <phoneticPr fontId="1"/>
  </si>
  <si>
    <t>全 道 域</t>
    <rPh sb="0" eb="1">
      <t>ゼン</t>
    </rPh>
    <rPh sb="2" eb="3">
      <t>ミチ</t>
    </rPh>
    <rPh sb="4" eb="5">
      <t>イキ</t>
    </rPh>
    <phoneticPr fontId="1"/>
  </si>
  <si>
    <t xml:space="preserve">      １）道北地域（宗谷総合振興局・留萌振興局・上川総合振興局）　　　　　</t>
    <rPh sb="15" eb="17">
      <t>ソウゴウ</t>
    </rPh>
    <rPh sb="17" eb="19">
      <t>シンコウ</t>
    </rPh>
    <rPh sb="19" eb="20">
      <t>キョク</t>
    </rPh>
    <rPh sb="23" eb="25">
      <t>シンコウ</t>
    </rPh>
    <rPh sb="25" eb="26">
      <t>キョク</t>
    </rPh>
    <rPh sb="29" eb="31">
      <t>ソウゴウ</t>
    </rPh>
    <rPh sb="31" eb="34">
      <t>シンコウキョク</t>
    </rPh>
    <phoneticPr fontId="1"/>
  </si>
  <si>
    <t xml:space="preserve">      ２）道央地域（石狩振興局・空知総合振興局）              　　　</t>
    <rPh sb="15" eb="17">
      <t>シンコウ</t>
    </rPh>
    <rPh sb="17" eb="18">
      <t>キョク</t>
    </rPh>
    <rPh sb="21" eb="23">
      <t>ソウゴウ</t>
    </rPh>
    <rPh sb="23" eb="26">
      <t>シンコウキョク</t>
    </rPh>
    <phoneticPr fontId="1"/>
  </si>
  <si>
    <t xml:space="preserve">      ３）道東地域（オホーツク総合振興局・釧路総合振興局・根室振興局）    　　　</t>
    <rPh sb="18" eb="20">
      <t>ソウゴウ</t>
    </rPh>
    <rPh sb="20" eb="22">
      <t>シンコウ</t>
    </rPh>
    <rPh sb="22" eb="23">
      <t>キョク</t>
    </rPh>
    <rPh sb="26" eb="28">
      <t>ソウゴウ</t>
    </rPh>
    <rPh sb="28" eb="31">
      <t>シンコウキョク</t>
    </rPh>
    <rPh sb="34" eb="37">
      <t>シンコウキョク</t>
    </rPh>
    <phoneticPr fontId="1"/>
  </si>
  <si>
    <t xml:space="preserve">      ４）日勝地域（日高振興局・十勝総合振興局）                  　</t>
    <rPh sb="15" eb="18">
      <t>シンコウキョク</t>
    </rPh>
    <rPh sb="21" eb="23">
      <t>ソウゴウ</t>
    </rPh>
    <rPh sb="23" eb="26">
      <t>シンコウキョク</t>
    </rPh>
    <phoneticPr fontId="1"/>
  </si>
  <si>
    <t xml:space="preserve">      ５）道南地域（胆振総合振興局・後志総合振興局・檜山振興局・渡島総合振興局）</t>
    <rPh sb="15" eb="17">
      <t>ソウゴウ</t>
    </rPh>
    <rPh sb="17" eb="20">
      <t>シンコウキョク</t>
    </rPh>
    <rPh sb="23" eb="25">
      <t>ソウゴウ</t>
    </rPh>
    <rPh sb="25" eb="28">
      <t>シンコウキョク</t>
    </rPh>
    <rPh sb="31" eb="34">
      <t>シンコウキョク</t>
    </rPh>
    <rPh sb="37" eb="39">
      <t>ソウゴウ</t>
    </rPh>
    <rPh sb="39" eb="42">
      <t>シンコウキョク</t>
    </rPh>
    <phoneticPr fontId="1"/>
  </si>
  <si>
    <t>出典：経済産業省（石油製品価格調査）</t>
    <phoneticPr fontId="1"/>
  </si>
  <si>
    <t>（消費税込み）</t>
    <rPh sb="1" eb="4">
      <t>ショウヒゼイ</t>
    </rPh>
    <rPh sb="4" eb="5">
      <t>コ</t>
    </rPh>
    <phoneticPr fontId="1"/>
  </si>
  <si>
    <t>円
／
１８
リ
ッ
ト
ル</t>
    <rPh sb="0" eb="1">
      <t>エン</t>
    </rPh>
    <phoneticPr fontId="1"/>
  </si>
  <si>
    <t>円／リットル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</si>
</sst>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m/d;@"/>
  </numFmts>
  <fonts count="8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6" fontId="5" fillId="0" borderId="1" xfId="1" applyNumberFormat="1" applyFont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標準" xfId="0" builtinId="0"/>
    <cellStyle name="標準 2" xfId="1" xr:uid="{222EBB07-2E76-4566-8D4D-A2C3B72100C0}"/>
    <cellStyle name="標準 3" xfId="2" xr:uid="{48B18BCA-0EFD-4EB4-B33F-4EAB3B354F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30338665339428E-2"/>
          <c:y val="9.6669582968795562E-2"/>
          <c:w val="0.89435950452604995"/>
          <c:h val="0.68459983764618937"/>
        </c:manualLayout>
      </c:layout>
      <c:lineChart>
        <c:grouping val="standard"/>
        <c:varyColors val="0"/>
        <c:ser>
          <c:idx val="0"/>
          <c:order val="0"/>
          <c:tx>
            <c:strRef>
              <c:f>Data!$C$13</c:f>
              <c:strCache>
                <c:ptCount val="1"/>
                <c:pt idx="0">
                  <c:v>道北地域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Data!$D$32:$AD$32</c:f>
              <c:numCache>
                <c:formatCode>0.0_ </c:formatCode>
                <c:ptCount val="27"/>
                <c:pt idx="0">
                  <c:v>129.1</c:v>
                </c:pt>
                <c:pt idx="1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D-45AE-B721-0962DC7C3B26}"/>
            </c:ext>
          </c:extLst>
        </c:ser>
        <c:ser>
          <c:idx val="1"/>
          <c:order val="1"/>
          <c:tx>
            <c:strRef>
              <c:f>Data!$C$14</c:f>
              <c:strCache>
                <c:ptCount val="1"/>
                <c:pt idx="0">
                  <c:v>道央地域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Data!$D$33:$AD$33</c:f>
              <c:numCache>
                <c:formatCode>0.0_ </c:formatCode>
                <c:ptCount val="27"/>
                <c:pt idx="0">
                  <c:v>125.4</c:v>
                </c:pt>
                <c:pt idx="1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D-45AE-B721-0962DC7C3B26}"/>
            </c:ext>
          </c:extLst>
        </c:ser>
        <c:ser>
          <c:idx val="2"/>
          <c:order val="2"/>
          <c:tx>
            <c:strRef>
              <c:f>Data!$C$15</c:f>
              <c:strCache>
                <c:ptCount val="1"/>
                <c:pt idx="0">
                  <c:v>道東地域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Data!$D$34:$AD$34</c:f>
              <c:numCache>
                <c:formatCode>0.0_ </c:formatCode>
                <c:ptCount val="27"/>
                <c:pt idx="0">
                  <c:v>129.30000000000001</c:v>
                </c:pt>
                <c:pt idx="1">
                  <c:v>129.30000000000001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D-45AE-B721-0962DC7C3B26}"/>
            </c:ext>
          </c:extLst>
        </c:ser>
        <c:ser>
          <c:idx val="3"/>
          <c:order val="3"/>
          <c:tx>
            <c:strRef>
              <c:f>Data!$C$16</c:f>
              <c:strCache>
                <c:ptCount val="1"/>
                <c:pt idx="0">
                  <c:v>日勝地域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Data!$D$35:$AD$35</c:f>
              <c:numCache>
                <c:formatCode>0.0_ </c:formatCode>
                <c:ptCount val="27"/>
                <c:pt idx="0">
                  <c:v>127.2</c:v>
                </c:pt>
                <c:pt idx="1">
                  <c:v>127.3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D-45AE-B721-0962DC7C3B26}"/>
            </c:ext>
          </c:extLst>
        </c:ser>
        <c:ser>
          <c:idx val="4"/>
          <c:order val="4"/>
          <c:tx>
            <c:strRef>
              <c:f>Data!$C$17</c:f>
              <c:strCache>
                <c:ptCount val="1"/>
                <c:pt idx="0">
                  <c:v>道南地域</c:v>
                </c:pt>
              </c:strCache>
            </c:strRef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1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Data!$D$36:$AD$36</c:f>
              <c:numCache>
                <c:formatCode>0.0_ </c:formatCode>
                <c:ptCount val="27"/>
                <c:pt idx="0">
                  <c:v>128.4</c:v>
                </c:pt>
                <c:pt idx="1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DD-45AE-B721-0962DC7C3B26}"/>
            </c:ext>
          </c:extLst>
        </c:ser>
        <c:ser>
          <c:idx val="5"/>
          <c:order val="5"/>
          <c:tx>
            <c:strRef>
              <c:f>Data!$C$18</c:f>
              <c:strCache>
                <c:ptCount val="1"/>
                <c:pt idx="0">
                  <c:v>全 道 域</c:v>
                </c:pt>
              </c:strCache>
            </c:strRef>
          </c:tx>
          <c:spPr>
            <a:ln w="34925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Data!$D$37:$AD$37</c:f>
              <c:numCache>
                <c:formatCode>0.0_ </c:formatCode>
                <c:ptCount val="27"/>
                <c:pt idx="0">
                  <c:v>128.30000000000001</c:v>
                </c:pt>
                <c:pt idx="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DD-45AE-B721-0962DC7C3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72096"/>
        <c:axId val="97260288"/>
      </c:lineChart>
      <c:catAx>
        <c:axId val="97172096"/>
        <c:scaling>
          <c:orientation val="minMax"/>
        </c:scaling>
        <c:delete val="0"/>
        <c:axPos val="b"/>
        <c:numFmt formatCode="m/d;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260288"/>
        <c:crosses val="autoZero"/>
        <c:auto val="0"/>
        <c:lblAlgn val="ctr"/>
        <c:lblOffset val="200"/>
        <c:tickLblSkip val="7"/>
        <c:tickMarkSkip val="7"/>
        <c:noMultiLvlLbl val="0"/>
      </c:catAx>
      <c:valAx>
        <c:axId val="97260288"/>
        <c:scaling>
          <c:orientation val="minMax"/>
          <c:max val="14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.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172096"/>
        <c:crosses val="autoZero"/>
        <c:crossBetween val="between"/>
        <c:majorUnit val="5"/>
        <c:min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50"/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94240532606878E-2"/>
          <c:y val="9.6669562856367103E-2"/>
          <c:w val="0.88872069116360453"/>
          <c:h val="0.66112843834528701"/>
        </c:manualLayout>
      </c:layout>
      <c:lineChart>
        <c:grouping val="standard"/>
        <c:varyColors val="0"/>
        <c:ser>
          <c:idx val="0"/>
          <c:order val="0"/>
          <c:tx>
            <c:strRef>
              <c:f>Data!$C$13</c:f>
              <c:strCache>
                <c:ptCount val="1"/>
                <c:pt idx="0">
                  <c:v>道北地域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Data!$D$13:$AD$13</c:f>
              <c:numCache>
                <c:formatCode>0.0_ </c:formatCode>
                <c:ptCount val="27"/>
                <c:pt idx="0">
                  <c:v>127.6</c:v>
                </c:pt>
                <c:pt idx="1">
                  <c:v>127.6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C-482E-B4F5-49C1FD54A80B}"/>
            </c:ext>
          </c:extLst>
        </c:ser>
        <c:ser>
          <c:idx val="1"/>
          <c:order val="1"/>
          <c:tx>
            <c:strRef>
              <c:f>Data!$C$14</c:f>
              <c:strCache>
                <c:ptCount val="1"/>
                <c:pt idx="0">
                  <c:v>道央地域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Data!$D$14:$AD$14</c:f>
              <c:numCache>
                <c:formatCode>0.0_ </c:formatCode>
                <c:ptCount val="27"/>
                <c:pt idx="0">
                  <c:v>123.7</c:v>
                </c:pt>
                <c:pt idx="1">
                  <c:v>123.2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C-482E-B4F5-49C1FD54A80B}"/>
            </c:ext>
          </c:extLst>
        </c:ser>
        <c:ser>
          <c:idx val="2"/>
          <c:order val="2"/>
          <c:tx>
            <c:strRef>
              <c:f>Data!$C$15</c:f>
              <c:strCache>
                <c:ptCount val="1"/>
                <c:pt idx="0">
                  <c:v>道東地域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Data!$D$15:$AD$15</c:f>
              <c:numCache>
                <c:formatCode>0.0_ </c:formatCode>
                <c:ptCount val="27"/>
                <c:pt idx="0">
                  <c:v>123.7</c:v>
                </c:pt>
                <c:pt idx="1">
                  <c:v>123.7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C-482E-B4F5-49C1FD54A80B}"/>
            </c:ext>
          </c:extLst>
        </c:ser>
        <c:ser>
          <c:idx val="3"/>
          <c:order val="3"/>
          <c:tx>
            <c:strRef>
              <c:f>Data!$C$16</c:f>
              <c:strCache>
                <c:ptCount val="1"/>
                <c:pt idx="0">
                  <c:v>日勝地域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Data!$D$16:$AD$16</c:f>
              <c:numCache>
                <c:formatCode>0.0_ </c:formatCode>
                <c:ptCount val="27"/>
                <c:pt idx="0">
                  <c:v>125.4</c:v>
                </c:pt>
                <c:pt idx="1">
                  <c:v>126.3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FC-482E-B4F5-49C1FD54A80B}"/>
            </c:ext>
          </c:extLst>
        </c:ser>
        <c:ser>
          <c:idx val="4"/>
          <c:order val="4"/>
          <c:tx>
            <c:strRef>
              <c:f>Data!$C$17</c:f>
              <c:strCache>
                <c:ptCount val="1"/>
                <c:pt idx="0">
                  <c:v>道南地域</c:v>
                </c:pt>
              </c:strCache>
            </c:strRef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1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Data!$D$17:$AD$17</c:f>
              <c:numCache>
                <c:formatCode>0.0_ </c:formatCode>
                <c:ptCount val="27"/>
                <c:pt idx="0">
                  <c:v>123.1</c:v>
                </c:pt>
                <c:pt idx="1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FC-482E-B4F5-49C1FD54A80B}"/>
            </c:ext>
          </c:extLst>
        </c:ser>
        <c:ser>
          <c:idx val="5"/>
          <c:order val="5"/>
          <c:tx>
            <c:strRef>
              <c:f>Data!$C$18</c:f>
              <c:strCache>
                <c:ptCount val="1"/>
                <c:pt idx="0">
                  <c:v>全 道 域</c:v>
                </c:pt>
              </c:strCache>
            </c:strRef>
          </c:tx>
          <c:spPr>
            <a:ln w="34925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45936</c:v>
                </c:pt>
                <c:pt idx="1">
                  <c:v>45944</c:v>
                </c:pt>
                <c:pt idx="2">
                  <c:v>45950</c:v>
                </c:pt>
                <c:pt idx="3">
                  <c:v>45957</c:v>
                </c:pt>
                <c:pt idx="4">
                  <c:v>45965</c:v>
                </c:pt>
                <c:pt idx="5">
                  <c:v>45971</c:v>
                </c:pt>
                <c:pt idx="6">
                  <c:v>45978</c:v>
                </c:pt>
                <c:pt idx="7">
                  <c:v>45986</c:v>
                </c:pt>
                <c:pt idx="8">
                  <c:v>45992</c:v>
                </c:pt>
                <c:pt idx="9">
                  <c:v>45999</c:v>
                </c:pt>
                <c:pt idx="10">
                  <c:v>46006</c:v>
                </c:pt>
                <c:pt idx="11">
                  <c:v>46013</c:v>
                </c:pt>
                <c:pt idx="12">
                  <c:v>46027</c:v>
                </c:pt>
                <c:pt idx="13">
                  <c:v>46035</c:v>
                </c:pt>
                <c:pt idx="14">
                  <c:v>46041</c:v>
                </c:pt>
                <c:pt idx="15">
                  <c:v>46048</c:v>
                </c:pt>
                <c:pt idx="16">
                  <c:v>46055</c:v>
                </c:pt>
                <c:pt idx="17">
                  <c:v>46062</c:v>
                </c:pt>
                <c:pt idx="18">
                  <c:v>46069</c:v>
                </c:pt>
                <c:pt idx="19">
                  <c:v>46077</c:v>
                </c:pt>
                <c:pt idx="20">
                  <c:v>46083</c:v>
                </c:pt>
                <c:pt idx="21">
                  <c:v>46090</c:v>
                </c:pt>
                <c:pt idx="22">
                  <c:v>46097</c:v>
                </c:pt>
                <c:pt idx="23">
                  <c:v>46104</c:v>
                </c:pt>
                <c:pt idx="24">
                  <c:v>46111</c:v>
                </c:pt>
              </c:numCache>
            </c:numRef>
          </c:cat>
          <c:val>
            <c:numRef>
              <c:f>Data!$D$18:$AD$18</c:f>
              <c:numCache>
                <c:formatCode>0.0_ </c:formatCode>
                <c:ptCount val="27"/>
                <c:pt idx="0">
                  <c:v>125.2</c:v>
                </c:pt>
                <c:pt idx="1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FC-482E-B4F5-49C1FD54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6976"/>
        <c:axId val="99968896"/>
      </c:lineChart>
      <c:catAx>
        <c:axId val="99966976"/>
        <c:scaling>
          <c:orientation val="minMax"/>
        </c:scaling>
        <c:delete val="0"/>
        <c:axPos val="b"/>
        <c:numFmt formatCode="m/d;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968896"/>
        <c:crosses val="autoZero"/>
        <c:auto val="0"/>
        <c:lblAlgn val="ctr"/>
        <c:lblOffset val="200"/>
        <c:tickLblSkip val="7"/>
        <c:tickMarkSkip val="7"/>
        <c:noMultiLvlLbl val="0"/>
      </c:catAx>
      <c:valAx>
        <c:axId val="99968896"/>
        <c:scaling>
          <c:orientation val="minMax"/>
          <c:max val="14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.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9669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FF0000"/>
  </sheetPr>
  <sheetViews>
    <sheetView tabSelected="1" zoomScale="70" workbookViewId="0"/>
  </sheetViews>
  <pageMargins left="0.7" right="0.7" top="0.75" bottom="0.75" header="0.3" footer="0.3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0000"/>
  </sheetPr>
  <sheetViews>
    <sheetView zoomScale="70" workbookViewId="0"/>
  </sheetViews>
  <pageMargins left="0.7" right="0.7" top="0.75" bottom="0.75" header="0.3" footer="0.3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7158607" cy="1149803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0.18396</cdr:x>
      <cdr:y>0.03058</cdr:y>
    </cdr:from>
    <cdr:to>
      <cdr:x>0.8225</cdr:x>
      <cdr:y>0.09608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383" y="281288"/>
          <a:ext cx="9279538" cy="602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北海道の地域別灯油価格（配達）の推移（２０２５年度）</a:t>
          </a:r>
        </a:p>
      </cdr:txBody>
    </cdr:sp>
  </cdr:relSizeAnchor>
  <cdr:relSizeAnchor xmlns:cdr="http://schemas.openxmlformats.org/drawingml/2006/chartDrawing">
    <cdr:from>
      <cdr:x>0.08823</cdr:x>
      <cdr:y>0.0474</cdr:y>
    </cdr:from>
    <cdr:to>
      <cdr:x>0.13858</cdr:x>
      <cdr:y>0.09117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2196" y="436006"/>
          <a:ext cx="731708" cy="402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（円）</a:t>
          </a:r>
        </a:p>
      </cdr:txBody>
    </cdr:sp>
  </cdr:relSizeAnchor>
  <cdr:relSizeAnchor xmlns:cdr="http://schemas.openxmlformats.org/drawingml/2006/chartDrawing">
    <cdr:from>
      <cdr:x>0.85192</cdr:x>
      <cdr:y>0.05927</cdr:y>
    </cdr:from>
    <cdr:to>
      <cdr:x>0.98676</cdr:x>
      <cdr:y>0.10641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802413" y="431901"/>
          <a:ext cx="1551388" cy="34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（円／㍑ （税込み））</a:t>
          </a:r>
        </a:p>
      </cdr:txBody>
    </cdr:sp>
  </cdr:relSizeAnchor>
  <cdr:relSizeAnchor xmlns:cdr="http://schemas.openxmlformats.org/drawingml/2006/chartDrawing">
    <cdr:from>
      <cdr:x>0.67273</cdr:x>
      <cdr:y>0.96044</cdr:y>
    </cdr:from>
    <cdr:to>
      <cdr:x>0.98034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776359" y="8834539"/>
          <a:ext cx="4470320" cy="363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1100"/>
            <a:t>出典：経済産業省資源エネルギー庁　「石油製品価格調査」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7158607" cy="1149803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0.18781</cdr:x>
      <cdr:y>0.03206</cdr:y>
    </cdr:from>
    <cdr:to>
      <cdr:x>0.80288</cdr:x>
      <cdr:y>0.09756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5940" y="294895"/>
          <a:ext cx="8436300" cy="602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北海道の地域別灯油価格（店頭）の推移（２０２５年度）</a:t>
          </a:r>
        </a:p>
      </cdr:txBody>
    </cdr:sp>
  </cdr:relSizeAnchor>
  <cdr:relSizeAnchor xmlns:cdr="http://schemas.openxmlformats.org/drawingml/2006/chartDrawing">
    <cdr:from>
      <cdr:x>0.08229</cdr:x>
      <cdr:y>0.04871</cdr:y>
    </cdr:from>
    <cdr:to>
      <cdr:x>0.1509</cdr:x>
      <cdr:y>0.09248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28683" y="448010"/>
          <a:ext cx="941054" cy="402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（円）</a:t>
          </a:r>
        </a:p>
      </cdr:txBody>
    </cdr:sp>
  </cdr:relSizeAnchor>
  <cdr:relSizeAnchor xmlns:cdr="http://schemas.openxmlformats.org/drawingml/2006/chartDrawing">
    <cdr:from>
      <cdr:x>0.85192</cdr:x>
      <cdr:y>0.05927</cdr:y>
    </cdr:from>
    <cdr:to>
      <cdr:x>0.98676</cdr:x>
      <cdr:y>0.10641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802413" y="431901"/>
          <a:ext cx="1551388" cy="34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（円／㍑ （税込み））</a:t>
          </a:r>
        </a:p>
      </cdr:txBody>
    </cdr:sp>
  </cdr:relSizeAnchor>
  <cdr:relSizeAnchor xmlns:cdr="http://schemas.openxmlformats.org/drawingml/2006/chartDrawing">
    <cdr:from>
      <cdr:x>0.65096</cdr:x>
      <cdr:y>0.96469</cdr:y>
    </cdr:from>
    <cdr:to>
      <cdr:x>0.98115</cdr:x>
      <cdr:y>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928579" y="8873632"/>
          <a:ext cx="4528886" cy="32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1100"/>
            <a:t>出典：経済産業省資源エネルギー庁　「石油製品価格調査」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AK45"/>
  <sheetViews>
    <sheetView view="pageBreakPreview" zoomScale="85" zoomScaleNormal="85" zoomScaleSheetLayoutView="85" workbookViewId="0">
      <pane xSplit="3" topLeftCell="D1" activePane="topRight" state="frozen"/>
      <selection pane="topRight"/>
    </sheetView>
  </sheetViews>
  <sheetFormatPr defaultRowHeight="14.4" x14ac:dyDescent="0.2"/>
  <cols>
    <col min="1" max="1" width="4.3984375" customWidth="1"/>
    <col min="2" max="2" width="6.19921875" customWidth="1"/>
    <col min="3" max="3" width="9.3984375" style="1" customWidth="1"/>
    <col min="4" max="30" width="11.59765625" customWidth="1"/>
    <col min="31" max="37" width="11.5" customWidth="1"/>
  </cols>
  <sheetData>
    <row r="1" spans="2:37" x14ac:dyDescent="0.2">
      <c r="C1"/>
      <c r="D1" s="1"/>
    </row>
    <row r="2" spans="2:37" x14ac:dyDescent="0.2">
      <c r="B2" s="22" t="s">
        <v>0</v>
      </c>
      <c r="C2" s="22"/>
      <c r="D2" s="13">
        <f>IF(D4="","",D4)</f>
        <v>45936</v>
      </c>
      <c r="E2" s="13">
        <f t="shared" ref="E2:R2" si="0">IF(E4="","",E4)</f>
        <v>45944</v>
      </c>
      <c r="F2" s="13">
        <f t="shared" si="0"/>
        <v>45950</v>
      </c>
      <c r="G2" s="13">
        <f t="shared" si="0"/>
        <v>45957</v>
      </c>
      <c r="H2" s="13">
        <f t="shared" si="0"/>
        <v>45965</v>
      </c>
      <c r="I2" s="13">
        <f t="shared" si="0"/>
        <v>45971</v>
      </c>
      <c r="J2" s="13">
        <f t="shared" si="0"/>
        <v>45978</v>
      </c>
      <c r="K2" s="13">
        <f t="shared" si="0"/>
        <v>45986</v>
      </c>
      <c r="L2" s="13">
        <f t="shared" si="0"/>
        <v>45992</v>
      </c>
      <c r="M2" s="13">
        <f t="shared" si="0"/>
        <v>45999</v>
      </c>
      <c r="N2" s="13">
        <f t="shared" si="0"/>
        <v>46006</v>
      </c>
      <c r="O2" s="13">
        <f t="shared" si="0"/>
        <v>46013</v>
      </c>
      <c r="P2" s="13">
        <f t="shared" si="0"/>
        <v>46027</v>
      </c>
      <c r="Q2" s="13">
        <f t="shared" si="0"/>
        <v>46035</v>
      </c>
      <c r="R2" s="13">
        <f t="shared" si="0"/>
        <v>46041</v>
      </c>
      <c r="S2" s="13">
        <f t="shared" ref="S2:AA2" si="1">IF(S4="","",S4)</f>
        <v>46048</v>
      </c>
      <c r="T2" s="13">
        <f t="shared" si="1"/>
        <v>46055</v>
      </c>
      <c r="U2" s="13">
        <f t="shared" si="1"/>
        <v>46062</v>
      </c>
      <c r="V2" s="13">
        <f t="shared" si="1"/>
        <v>46069</v>
      </c>
      <c r="W2" s="13">
        <f t="shared" si="1"/>
        <v>46077</v>
      </c>
      <c r="X2" s="13">
        <f t="shared" si="1"/>
        <v>46083</v>
      </c>
      <c r="Y2" s="13">
        <f t="shared" si="1"/>
        <v>46090</v>
      </c>
      <c r="Z2" s="13">
        <f t="shared" si="1"/>
        <v>46097</v>
      </c>
      <c r="AA2" s="13">
        <f t="shared" si="1"/>
        <v>46104</v>
      </c>
      <c r="AB2" s="13">
        <f t="shared" ref="AB2" si="2">IF(AB4="","",AB4)</f>
        <v>46111</v>
      </c>
      <c r="AC2" s="13" t="str">
        <f t="shared" ref="AC2:AK2" si="3">IF(AC4="","",AC4)</f>
        <v/>
      </c>
      <c r="AD2" s="13" t="str">
        <f t="shared" si="3"/>
        <v/>
      </c>
      <c r="AE2" s="13" t="str">
        <f t="shared" si="3"/>
        <v/>
      </c>
      <c r="AF2" s="13" t="str">
        <f t="shared" si="3"/>
        <v/>
      </c>
      <c r="AG2" s="13" t="str">
        <f t="shared" si="3"/>
        <v/>
      </c>
      <c r="AH2" s="13" t="str">
        <f t="shared" si="3"/>
        <v/>
      </c>
      <c r="AI2" s="13" t="str">
        <f t="shared" si="3"/>
        <v/>
      </c>
      <c r="AJ2" s="13" t="str">
        <f t="shared" si="3"/>
        <v/>
      </c>
      <c r="AK2" s="13" t="str">
        <f t="shared" si="3"/>
        <v/>
      </c>
    </row>
    <row r="3" spans="2:37" x14ac:dyDescent="0.2">
      <c r="B3" t="s">
        <v>15</v>
      </c>
    </row>
    <row r="4" spans="2:37" ht="14.25" customHeight="1" x14ac:dyDescent="0.2">
      <c r="B4" s="19" t="s">
        <v>16</v>
      </c>
      <c r="C4" s="2"/>
      <c r="D4" s="3">
        <v>45936</v>
      </c>
      <c r="E4" s="3">
        <v>45944</v>
      </c>
      <c r="F4" s="3">
        <v>45950</v>
      </c>
      <c r="G4" s="3">
        <v>45957</v>
      </c>
      <c r="H4" s="3">
        <v>45965</v>
      </c>
      <c r="I4" s="3">
        <v>45971</v>
      </c>
      <c r="J4" s="3">
        <v>45978</v>
      </c>
      <c r="K4" s="3">
        <v>45986</v>
      </c>
      <c r="L4" s="3">
        <v>45992</v>
      </c>
      <c r="M4" s="3">
        <v>45999</v>
      </c>
      <c r="N4" s="3">
        <v>46006</v>
      </c>
      <c r="O4" s="3">
        <v>46013</v>
      </c>
      <c r="P4" s="3">
        <v>46027</v>
      </c>
      <c r="Q4" s="3">
        <v>46035</v>
      </c>
      <c r="R4" s="3">
        <v>46041</v>
      </c>
      <c r="S4" s="3">
        <v>46048</v>
      </c>
      <c r="T4" s="3">
        <v>46055</v>
      </c>
      <c r="U4" s="3">
        <v>46062</v>
      </c>
      <c r="V4" s="3">
        <v>46069</v>
      </c>
      <c r="W4" s="3">
        <v>46077</v>
      </c>
      <c r="X4" s="3">
        <v>46083</v>
      </c>
      <c r="Y4" s="3">
        <v>46090</v>
      </c>
      <c r="Z4" s="3">
        <v>46097</v>
      </c>
      <c r="AA4" s="3">
        <v>46104</v>
      </c>
      <c r="AB4" s="3">
        <v>46111</v>
      </c>
    </row>
    <row r="5" spans="2:37" ht="17.25" customHeight="1" x14ac:dyDescent="0.2">
      <c r="B5" s="20"/>
      <c r="C5" s="9" t="s">
        <v>3</v>
      </c>
      <c r="D5" s="11">
        <v>2297</v>
      </c>
      <c r="E5" s="11">
        <v>2296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4"/>
      <c r="AA5" s="11"/>
      <c r="AB5" s="11"/>
    </row>
    <row r="6" spans="2:37" ht="17.25" customHeight="1" x14ac:dyDescent="0.2">
      <c r="B6" s="20"/>
      <c r="C6" s="9" t="s">
        <v>4</v>
      </c>
      <c r="D6" s="11">
        <v>2227</v>
      </c>
      <c r="E6" s="11">
        <v>2218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4"/>
      <c r="AA6" s="11"/>
      <c r="AB6" s="11"/>
    </row>
    <row r="7" spans="2:37" ht="17.25" customHeight="1" x14ac:dyDescent="0.2">
      <c r="B7" s="20"/>
      <c r="C7" s="9" t="s">
        <v>5</v>
      </c>
      <c r="D7" s="11">
        <v>2226</v>
      </c>
      <c r="E7" s="11">
        <v>2226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4"/>
      <c r="AA7" s="11"/>
      <c r="AB7" s="11"/>
    </row>
    <row r="8" spans="2:37" ht="17.25" customHeight="1" x14ac:dyDescent="0.2">
      <c r="B8" s="20"/>
      <c r="C8" s="9" t="s">
        <v>6</v>
      </c>
      <c r="D8" s="11">
        <v>2257</v>
      </c>
      <c r="E8" s="11">
        <v>2274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4"/>
      <c r="AA8" s="11"/>
      <c r="AB8" s="11"/>
    </row>
    <row r="9" spans="2:37" ht="17.25" customHeight="1" x14ac:dyDescent="0.2">
      <c r="B9" s="20"/>
      <c r="C9" s="9" t="s">
        <v>7</v>
      </c>
      <c r="D9" s="11">
        <v>2216</v>
      </c>
      <c r="E9" s="11">
        <v>2220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4"/>
      <c r="AA9" s="11"/>
      <c r="AB9" s="11"/>
    </row>
    <row r="10" spans="2:37" ht="17.25" customHeight="1" x14ac:dyDescent="0.2">
      <c r="B10" s="21"/>
      <c r="C10" s="10" t="s">
        <v>8</v>
      </c>
      <c r="D10" s="11">
        <v>2253</v>
      </c>
      <c r="E10" s="11">
        <v>2251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4"/>
      <c r="AA10" s="11"/>
      <c r="AB10" s="11"/>
    </row>
    <row r="11" spans="2:37" x14ac:dyDescent="0.2">
      <c r="B11" s="7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37" x14ac:dyDescent="0.2">
      <c r="B12" s="16" t="s">
        <v>17</v>
      </c>
      <c r="C12" s="2"/>
      <c r="D12" s="3">
        <f>D4</f>
        <v>45936</v>
      </c>
      <c r="E12" s="3">
        <f>E4</f>
        <v>45944</v>
      </c>
      <c r="F12" s="3">
        <f>F4</f>
        <v>45950</v>
      </c>
      <c r="G12" s="3">
        <v>45222</v>
      </c>
      <c r="H12" s="3">
        <f t="shared" ref="H12:M12" si="4">H4</f>
        <v>45965</v>
      </c>
      <c r="I12" s="3">
        <f t="shared" si="4"/>
        <v>45971</v>
      </c>
      <c r="J12" s="3">
        <f t="shared" si="4"/>
        <v>45978</v>
      </c>
      <c r="K12" s="3">
        <f t="shared" si="4"/>
        <v>45986</v>
      </c>
      <c r="L12" s="3">
        <f t="shared" si="4"/>
        <v>45992</v>
      </c>
      <c r="M12" s="3">
        <f t="shared" si="4"/>
        <v>45999</v>
      </c>
      <c r="N12" s="3">
        <f>N4</f>
        <v>46006</v>
      </c>
      <c r="O12" s="3">
        <f t="shared" ref="O12:AB12" si="5">O4</f>
        <v>46013</v>
      </c>
      <c r="P12" s="3">
        <f>P4</f>
        <v>46027</v>
      </c>
      <c r="Q12" s="3">
        <f t="shared" si="5"/>
        <v>46035</v>
      </c>
      <c r="R12" s="3">
        <v>45306</v>
      </c>
      <c r="S12" s="3">
        <f t="shared" ref="S12:X12" si="6">S4</f>
        <v>46048</v>
      </c>
      <c r="T12" s="3">
        <f t="shared" si="6"/>
        <v>46055</v>
      </c>
      <c r="U12" s="3">
        <f t="shared" si="6"/>
        <v>46062</v>
      </c>
      <c r="V12" s="3">
        <f t="shared" si="6"/>
        <v>46069</v>
      </c>
      <c r="W12" s="3">
        <f t="shared" si="6"/>
        <v>46077</v>
      </c>
      <c r="X12" s="3">
        <f t="shared" si="6"/>
        <v>46083</v>
      </c>
      <c r="Y12" s="3">
        <f t="shared" si="5"/>
        <v>46090</v>
      </c>
      <c r="Z12" s="3">
        <f t="shared" si="5"/>
        <v>46097</v>
      </c>
      <c r="AA12" s="3">
        <f t="shared" si="5"/>
        <v>46104</v>
      </c>
      <c r="AB12" s="3">
        <f t="shared" si="5"/>
        <v>46111</v>
      </c>
    </row>
    <row r="13" spans="2:37" ht="17.25" customHeight="1" x14ac:dyDescent="0.2">
      <c r="B13" s="17"/>
      <c r="C13" s="9" t="s">
        <v>3</v>
      </c>
      <c r="D13" s="12">
        <f t="shared" ref="D13:E18" si="7">IF(D5="","",ROUND(D5/18,1))</f>
        <v>127.6</v>
      </c>
      <c r="E13" s="12">
        <f t="shared" si="7"/>
        <v>127.6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2:37" ht="17.25" customHeight="1" x14ac:dyDescent="0.2">
      <c r="B14" s="17"/>
      <c r="C14" s="9" t="s">
        <v>4</v>
      </c>
      <c r="D14" s="12">
        <f t="shared" si="7"/>
        <v>123.7</v>
      </c>
      <c r="E14" s="12">
        <f t="shared" si="7"/>
        <v>123.2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2:37" ht="17.25" customHeight="1" x14ac:dyDescent="0.2">
      <c r="B15" s="17"/>
      <c r="C15" s="9" t="s">
        <v>5</v>
      </c>
      <c r="D15" s="12">
        <f t="shared" si="7"/>
        <v>123.7</v>
      </c>
      <c r="E15" s="12">
        <f t="shared" si="7"/>
        <v>123.7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2:37" ht="17.25" customHeight="1" x14ac:dyDescent="0.2">
      <c r="B16" s="17"/>
      <c r="C16" s="9" t="s">
        <v>6</v>
      </c>
      <c r="D16" s="12">
        <f t="shared" si="7"/>
        <v>125.4</v>
      </c>
      <c r="E16" s="12">
        <f t="shared" si="7"/>
        <v>126.3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2:28" ht="17.25" customHeight="1" x14ac:dyDescent="0.2">
      <c r="B17" s="17"/>
      <c r="C17" s="9" t="s">
        <v>7</v>
      </c>
      <c r="D17" s="12">
        <f t="shared" si="7"/>
        <v>123.1</v>
      </c>
      <c r="E17" s="12">
        <f t="shared" si="7"/>
        <v>123.3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2:28" ht="17.25" customHeight="1" x14ac:dyDescent="0.2">
      <c r="B18" s="18"/>
      <c r="C18" s="10" t="s">
        <v>8</v>
      </c>
      <c r="D18" s="15">
        <f t="shared" si="7"/>
        <v>125.2</v>
      </c>
      <c r="E18" s="12">
        <f t="shared" si="7"/>
        <v>125.1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2:28" x14ac:dyDescent="0.2">
      <c r="B19" s="6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 x14ac:dyDescent="0.2">
      <c r="B20" s="6"/>
      <c r="C20" s="4"/>
      <c r="Q20" s="4"/>
      <c r="R20" s="4"/>
      <c r="Y20" s="4"/>
      <c r="Z20" s="4"/>
      <c r="AA20" s="4"/>
      <c r="AB20" s="4"/>
    </row>
    <row r="21" spans="2:28" x14ac:dyDescent="0.2">
      <c r="B21" s="23" t="s">
        <v>1</v>
      </c>
      <c r="C21" s="24"/>
      <c r="Q21" s="4"/>
      <c r="R21" s="4"/>
      <c r="Y21" s="4"/>
      <c r="Z21" s="4"/>
      <c r="AA21" s="4"/>
      <c r="AB21" s="4"/>
    </row>
    <row r="22" spans="2:28" x14ac:dyDescent="0.2">
      <c r="B22" t="s">
        <v>15</v>
      </c>
      <c r="Q22" s="4"/>
      <c r="R22" s="4"/>
      <c r="Y22" s="4"/>
      <c r="Z22" s="4"/>
      <c r="AA22" s="4"/>
      <c r="AB22" s="4"/>
    </row>
    <row r="23" spans="2:28" ht="14.25" customHeight="1" x14ac:dyDescent="0.2">
      <c r="B23" s="19" t="s">
        <v>16</v>
      </c>
      <c r="C23" s="2"/>
      <c r="D23" s="3">
        <f>D4</f>
        <v>45936</v>
      </c>
      <c r="E23" s="3">
        <f>E4</f>
        <v>45944</v>
      </c>
      <c r="F23" s="3">
        <f>F4</f>
        <v>45950</v>
      </c>
      <c r="G23" s="3">
        <v>45222</v>
      </c>
      <c r="H23" s="3">
        <f t="shared" ref="H23:M23" si="8">H4</f>
        <v>45965</v>
      </c>
      <c r="I23" s="3">
        <f t="shared" si="8"/>
        <v>45971</v>
      </c>
      <c r="J23" s="3">
        <f t="shared" si="8"/>
        <v>45978</v>
      </c>
      <c r="K23" s="3">
        <f t="shared" si="8"/>
        <v>45986</v>
      </c>
      <c r="L23" s="3">
        <f t="shared" si="8"/>
        <v>45992</v>
      </c>
      <c r="M23" s="3">
        <f t="shared" si="8"/>
        <v>45999</v>
      </c>
      <c r="N23" s="3">
        <f>N4</f>
        <v>46006</v>
      </c>
      <c r="O23" s="3">
        <f t="shared" ref="O23:AB23" si="9">O4</f>
        <v>46013</v>
      </c>
      <c r="P23" s="3">
        <f>P4</f>
        <v>46027</v>
      </c>
      <c r="Q23" s="3">
        <f t="shared" si="9"/>
        <v>46035</v>
      </c>
      <c r="R23" s="3">
        <v>45306</v>
      </c>
      <c r="S23" s="3">
        <f t="shared" ref="S23:X23" si="10">S4</f>
        <v>46048</v>
      </c>
      <c r="T23" s="3">
        <f t="shared" si="10"/>
        <v>46055</v>
      </c>
      <c r="U23" s="3">
        <f t="shared" si="10"/>
        <v>46062</v>
      </c>
      <c r="V23" s="3">
        <f t="shared" si="10"/>
        <v>46069</v>
      </c>
      <c r="W23" s="3">
        <f t="shared" si="10"/>
        <v>46077</v>
      </c>
      <c r="X23" s="3">
        <f t="shared" si="10"/>
        <v>46083</v>
      </c>
      <c r="Y23" s="3">
        <f t="shared" si="9"/>
        <v>46090</v>
      </c>
      <c r="Z23" s="3">
        <f t="shared" si="9"/>
        <v>46097</v>
      </c>
      <c r="AA23" s="3">
        <f t="shared" si="9"/>
        <v>46104</v>
      </c>
      <c r="AB23" s="3">
        <f t="shared" si="9"/>
        <v>46111</v>
      </c>
    </row>
    <row r="24" spans="2:28" ht="17.25" customHeight="1" x14ac:dyDescent="0.2">
      <c r="B24" s="20"/>
      <c r="C24" s="9" t="s">
        <v>3</v>
      </c>
      <c r="D24" s="11">
        <v>2324</v>
      </c>
      <c r="E24" s="11">
        <v>2310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4"/>
      <c r="AA24" s="11"/>
      <c r="AB24" s="11"/>
    </row>
    <row r="25" spans="2:28" ht="17.25" customHeight="1" x14ac:dyDescent="0.2">
      <c r="B25" s="20"/>
      <c r="C25" s="9" t="s">
        <v>4</v>
      </c>
      <c r="D25" s="11">
        <v>2258</v>
      </c>
      <c r="E25" s="11">
        <v>2248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4"/>
      <c r="AA25" s="11"/>
      <c r="AB25" s="11"/>
    </row>
    <row r="26" spans="2:28" ht="17.25" customHeight="1" x14ac:dyDescent="0.2">
      <c r="B26" s="20"/>
      <c r="C26" s="9" t="s">
        <v>5</v>
      </c>
      <c r="D26" s="11">
        <v>2328</v>
      </c>
      <c r="E26" s="11">
        <v>2328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4"/>
      <c r="AA26" s="11"/>
      <c r="AB26" s="11"/>
    </row>
    <row r="27" spans="2:28" ht="17.25" customHeight="1" x14ac:dyDescent="0.2">
      <c r="B27" s="20"/>
      <c r="C27" s="9" t="s">
        <v>6</v>
      </c>
      <c r="D27" s="11">
        <v>2289</v>
      </c>
      <c r="E27" s="11">
        <v>2292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4"/>
      <c r="AA27" s="11"/>
      <c r="AB27" s="11"/>
    </row>
    <row r="28" spans="2:28" ht="17.25" customHeight="1" x14ac:dyDescent="0.2">
      <c r="B28" s="20"/>
      <c r="C28" s="9" t="s">
        <v>7</v>
      </c>
      <c r="D28" s="11">
        <v>2311</v>
      </c>
      <c r="E28" s="11">
        <v>2313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4"/>
      <c r="AA28" s="11"/>
      <c r="AB28" s="11"/>
    </row>
    <row r="29" spans="2:28" ht="17.25" customHeight="1" x14ac:dyDescent="0.2">
      <c r="B29" s="21"/>
      <c r="C29" s="10" t="s">
        <v>8</v>
      </c>
      <c r="D29" s="11">
        <v>2309</v>
      </c>
      <c r="E29" s="11">
        <v>2304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4"/>
      <c r="AA29" s="11"/>
      <c r="AB29" s="11"/>
    </row>
    <row r="30" spans="2:28" x14ac:dyDescent="0.2">
      <c r="B30" s="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8" ht="14.25" customHeight="1" x14ac:dyDescent="0.2">
      <c r="B31" s="16" t="s">
        <v>17</v>
      </c>
      <c r="C31" s="2"/>
      <c r="D31" s="3">
        <f>D4</f>
        <v>45936</v>
      </c>
      <c r="E31" s="3">
        <f>E4</f>
        <v>45944</v>
      </c>
      <c r="F31" s="3">
        <f>F4</f>
        <v>45950</v>
      </c>
      <c r="G31" s="3">
        <v>45222</v>
      </c>
      <c r="H31" s="3">
        <f t="shared" ref="H31:M31" si="11">H4</f>
        <v>45965</v>
      </c>
      <c r="I31" s="3">
        <f t="shared" si="11"/>
        <v>45971</v>
      </c>
      <c r="J31" s="3">
        <f t="shared" si="11"/>
        <v>45978</v>
      </c>
      <c r="K31" s="3">
        <f t="shared" si="11"/>
        <v>45986</v>
      </c>
      <c r="L31" s="3">
        <f t="shared" si="11"/>
        <v>45992</v>
      </c>
      <c r="M31" s="3">
        <f t="shared" si="11"/>
        <v>45999</v>
      </c>
      <c r="N31" s="3">
        <f>N4</f>
        <v>46006</v>
      </c>
      <c r="O31" s="3">
        <f t="shared" ref="O31:AB31" si="12">O4</f>
        <v>46013</v>
      </c>
      <c r="P31" s="3">
        <f>P4</f>
        <v>46027</v>
      </c>
      <c r="Q31" s="3">
        <f t="shared" si="12"/>
        <v>46035</v>
      </c>
      <c r="R31" s="3">
        <v>45306</v>
      </c>
      <c r="S31" s="3">
        <f t="shared" ref="S31:X31" si="13">S4</f>
        <v>46048</v>
      </c>
      <c r="T31" s="3">
        <f t="shared" si="13"/>
        <v>46055</v>
      </c>
      <c r="U31" s="3">
        <f t="shared" si="13"/>
        <v>46062</v>
      </c>
      <c r="V31" s="3">
        <f t="shared" si="13"/>
        <v>46069</v>
      </c>
      <c r="W31" s="3">
        <f t="shared" si="13"/>
        <v>46077</v>
      </c>
      <c r="X31" s="3">
        <f t="shared" si="13"/>
        <v>46083</v>
      </c>
      <c r="Y31" s="3">
        <f t="shared" si="12"/>
        <v>46090</v>
      </c>
      <c r="Z31" s="3">
        <f t="shared" si="12"/>
        <v>46097</v>
      </c>
      <c r="AA31" s="3">
        <f t="shared" si="12"/>
        <v>46104</v>
      </c>
      <c r="AB31" s="3">
        <f t="shared" si="12"/>
        <v>46111</v>
      </c>
    </row>
    <row r="32" spans="2:28" ht="17.25" customHeight="1" x14ac:dyDescent="0.2">
      <c r="B32" s="17"/>
      <c r="C32" s="9" t="s">
        <v>3</v>
      </c>
      <c r="D32" s="12">
        <f t="shared" ref="D32:E37" si="14">IF(D24="","",ROUND(D24/18,1))</f>
        <v>129.1</v>
      </c>
      <c r="E32" s="12">
        <f t="shared" si="14"/>
        <v>128.30000000000001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2:29" ht="17.25" customHeight="1" x14ac:dyDescent="0.2">
      <c r="B33" s="17"/>
      <c r="C33" s="9" t="s">
        <v>4</v>
      </c>
      <c r="D33" s="12">
        <f t="shared" si="14"/>
        <v>125.4</v>
      </c>
      <c r="E33" s="12">
        <f t="shared" si="14"/>
        <v>124.9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2:29" ht="17.25" customHeight="1" x14ac:dyDescent="0.2">
      <c r="B34" s="17"/>
      <c r="C34" s="9" t="s">
        <v>5</v>
      </c>
      <c r="D34" s="12">
        <f t="shared" si="14"/>
        <v>129.30000000000001</v>
      </c>
      <c r="E34" s="12">
        <f t="shared" si="14"/>
        <v>129.30000000000001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2:29" ht="17.25" customHeight="1" x14ac:dyDescent="0.2">
      <c r="B35" s="17"/>
      <c r="C35" s="9" t="s">
        <v>6</v>
      </c>
      <c r="D35" s="12">
        <f t="shared" si="14"/>
        <v>127.2</v>
      </c>
      <c r="E35" s="12">
        <f t="shared" si="14"/>
        <v>127.3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2:29" ht="17.25" customHeight="1" x14ac:dyDescent="0.2">
      <c r="B36" s="17"/>
      <c r="C36" s="9" t="s">
        <v>7</v>
      </c>
      <c r="D36" s="12">
        <f t="shared" si="14"/>
        <v>128.4</v>
      </c>
      <c r="E36" s="12">
        <f t="shared" si="14"/>
        <v>128.5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2:29" ht="17.25" customHeight="1" x14ac:dyDescent="0.2">
      <c r="B37" s="18"/>
      <c r="C37" s="10" t="s">
        <v>8</v>
      </c>
      <c r="D37" s="12">
        <f t="shared" si="14"/>
        <v>128.30000000000001</v>
      </c>
      <c r="E37" s="12">
        <f t="shared" si="14"/>
        <v>128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9" spans="2:29" x14ac:dyDescent="0.2">
      <c r="C39" s="8"/>
      <c r="D39" s="8" t="s">
        <v>14</v>
      </c>
      <c r="AC39" s="8"/>
    </row>
    <row r="40" spans="2:29" x14ac:dyDescent="0.2">
      <c r="C40" s="8"/>
      <c r="D40" s="8" t="s">
        <v>2</v>
      </c>
      <c r="AC40" s="8"/>
    </row>
    <row r="41" spans="2:29" x14ac:dyDescent="0.2">
      <c r="C41" s="8"/>
      <c r="D41" s="8" t="s">
        <v>9</v>
      </c>
      <c r="AC41" s="8"/>
    </row>
    <row r="42" spans="2:29" x14ac:dyDescent="0.2">
      <c r="C42" s="8"/>
      <c r="D42" s="8" t="s">
        <v>10</v>
      </c>
      <c r="AC42" s="8"/>
    </row>
    <row r="43" spans="2:29" x14ac:dyDescent="0.2">
      <c r="C43" s="8"/>
      <c r="D43" s="8" t="s">
        <v>11</v>
      </c>
      <c r="AC43" s="8"/>
    </row>
    <row r="44" spans="2:29" x14ac:dyDescent="0.2">
      <c r="C44" s="8"/>
      <c r="D44" s="8" t="s">
        <v>12</v>
      </c>
      <c r="AC44" s="8"/>
    </row>
    <row r="45" spans="2:29" x14ac:dyDescent="0.2">
      <c r="C45" s="8"/>
      <c r="D45" s="8" t="s">
        <v>13</v>
      </c>
    </row>
  </sheetData>
  <mergeCells count="6">
    <mergeCell ref="B31:B37"/>
    <mergeCell ref="B4:B10"/>
    <mergeCell ref="B23:B29"/>
    <mergeCell ref="B2:C2"/>
    <mergeCell ref="B21:C21"/>
    <mergeCell ref="B12:B18"/>
  </mergeCells>
  <phoneticPr fontId="1"/>
  <printOptions horizontalCentered="1" verticalCentered="1"/>
  <pageMargins left="0.25" right="0.25" top="0.75" bottom="0.75" header="0.3" footer="0.3"/>
  <pageSetup paperSize="8" fitToWidth="0" orientation="landscape" r:id="rId1"/>
  <headerFooter alignWithMargins="0">
    <oddHeader>&amp;C&amp;24北海道の地域別灯油価格</oddHead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Data</vt:lpstr>
      <vt:lpstr>Graph(配達）</vt:lpstr>
      <vt:lpstr>Graph（店頭）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2025-10-15T00:34:07Z</dcterms:created>
  <dcterms:modified xsi:type="dcterms:W3CDTF">2025-10-15T00:35:16Z</dcterms:modified>
</cp:coreProperties>
</file>