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D500099E-35F9-42B9-BED6-E0030E8CC654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4" l="1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<sst xmlns="http://schemas.openxmlformats.org/spreadsheetml/2006/main" count="39" uniqueCount="18">
  <si>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</si>
  <si>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配達価格</t>
    <rPh sb="0" eb="2">
      <t>ハイタツ</t>
    </rPh>
    <rPh sb="2" eb="4">
      <t>カカク</t>
    </rPh>
    <phoneticPr fontId="1"/>
  </si>
  <si>
    <t>注意：地域については、次のとおりとした。</t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</si>
  <si>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</si>
  <si>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</si>
  <si>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</si>
  <si>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</si>
  <si>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</si>
  <si>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</si>
  <si>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</si>
  <si>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</si>
  <si>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</si>
  <si>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</si>
  <si>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</si>
  <si>
    <t>出典：経済産業省（石油製品価格調査）</t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</si>
  <si>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</si>
  <si>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</si>
  <si>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円／リットル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</si>
</sst>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22" t="s">
        <v>0</v>
      </c>
      <c r="C2" s="22"/>
      <c r="D2" s="13">
        <f>IF(D4="","",D4)</f>
        <v>45936</v>
      </c>
      <c r="E2" s="13">
        <f t="shared" ref="E2:R2" si="0">IF(E4="","",E4)</f>
        <v>45944</v>
      </c>
      <c r="F2" s="13">
        <f t="shared" si="0"/>
        <v>45950</v>
      </c>
      <c r="G2" s="13">
        <f t="shared" si="0"/>
        <v>45957</v>
      </c>
      <c r="H2" s="13">
        <f t="shared" si="0"/>
        <v>45965</v>
      </c>
      <c r="I2" s="13">
        <f t="shared" si="0"/>
        <v>45971</v>
      </c>
      <c r="J2" s="13">
        <f t="shared" si="0"/>
        <v>45978</v>
      </c>
      <c r="K2" s="13">
        <f t="shared" si="0"/>
        <v>45986</v>
      </c>
      <c r="L2" s="13">
        <f t="shared" si="0"/>
        <v>45992</v>
      </c>
      <c r="M2" s="13">
        <f t="shared" si="0"/>
        <v>45999</v>
      </c>
      <c r="N2" s="13">
        <f t="shared" si="0"/>
        <v>46006</v>
      </c>
      <c r="O2" s="13">
        <f t="shared" si="0"/>
        <v>46013</v>
      </c>
      <c r="P2" s="13">
        <f t="shared" si="0"/>
        <v>46027</v>
      </c>
      <c r="Q2" s="13">
        <f t="shared" si="0"/>
        <v>46035</v>
      </c>
      <c r="R2" s="13">
        <f t="shared" si="0"/>
        <v>46041</v>
      </c>
      <c r="S2" s="13">
        <f t="shared" ref="S2:AA2" si="1">IF(S4="","",S4)</f>
        <v>46048</v>
      </c>
      <c r="T2" s="13">
        <f t="shared" si="1"/>
        <v>46055</v>
      </c>
      <c r="U2" s="13">
        <f t="shared" si="1"/>
        <v>46062</v>
      </c>
      <c r="V2" s="13">
        <f t="shared" si="1"/>
        <v>46069</v>
      </c>
      <c r="W2" s="13">
        <f t="shared" si="1"/>
        <v>46077</v>
      </c>
      <c r="X2" s="13">
        <f t="shared" si="1"/>
        <v>46083</v>
      </c>
      <c r="Y2" s="13">
        <f t="shared" si="1"/>
        <v>46090</v>
      </c>
      <c r="Z2" s="13">
        <f t="shared" si="1"/>
        <v>46097</v>
      </c>
      <c r="AA2" s="13">
        <f t="shared" si="1"/>
        <v>46104</v>
      </c>
      <c r="AB2" s="13">
        <f t="shared" ref="AB2" si="2">IF(AB4="","",AB4)</f>
        <v>46111</v>
      </c>
      <c r="AC2" s="13" t="str">
        <f t="shared" ref="AC2:AK2" si="3">IF(AC4="","",AC4)</f>
        <v/>
      </c>
      <c r="AD2" s="13" t="str">
        <f t="shared" si="3"/>
        <v/>
      </c>
      <c r="AE2" s="13" t="str">
        <f t="shared" si="3"/>
        <v/>
      </c>
      <c r="AF2" s="13" t="str">
        <f t="shared" si="3"/>
        <v/>
      </c>
      <c r="AG2" s="13" t="str">
        <f t="shared" si="3"/>
        <v/>
      </c>
      <c r="AH2" s="13" t="str">
        <f t="shared" si="3"/>
        <v/>
      </c>
      <c r="AI2" s="13" t="str">
        <f t="shared" si="3"/>
        <v/>
      </c>
      <c r="AJ2" s="13" t="str">
        <f t="shared" si="3"/>
        <v/>
      </c>
      <c r="AK2" s="13" t="str">
        <f t="shared" si="3"/>
        <v/>
      </c>
    </row>
    <row r="3" spans="2:37" x14ac:dyDescent="0.2">
      <c r="B3" t="s">
        <v>15</v>
      </c>
    </row>
    <row r="4" spans="2:37" ht="14.25" customHeight="1" x14ac:dyDescent="0.2">
      <c r="B4" s="19" t="s">
        <v>16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20"/>
      <c r="C5" s="9" t="s">
        <v>3</v>
      </c>
      <c r="D5" s="11">
        <v>2297</v>
      </c>
      <c r="E5" s="11">
        <v>2296</v>
      </c>
      <c r="F5" s="11">
        <v>2296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4"/>
      <c r="AA5" s="11"/>
      <c r="AB5" s="11"/>
    </row>
    <row r="6" spans="2:37" ht="17.25" customHeight="1" x14ac:dyDescent="0.2">
      <c r="B6" s="20"/>
      <c r="C6" s="9" t="s">
        <v>4</v>
      </c>
      <c r="D6" s="11">
        <v>2227</v>
      </c>
      <c r="E6" s="11">
        <v>2218</v>
      </c>
      <c r="F6" s="11">
        <v>2212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4"/>
      <c r="AA6" s="11"/>
      <c r="AB6" s="11"/>
    </row>
    <row r="7" spans="2:37" ht="17.25" customHeight="1" x14ac:dyDescent="0.2">
      <c r="B7" s="20"/>
      <c r="C7" s="9" t="s">
        <v>5</v>
      </c>
      <c r="D7" s="11">
        <v>2226</v>
      </c>
      <c r="E7" s="11">
        <v>2226</v>
      </c>
      <c r="F7" s="11">
        <v>2226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4"/>
      <c r="AA7" s="11"/>
      <c r="AB7" s="11"/>
    </row>
    <row r="8" spans="2:37" ht="17.25" customHeight="1" x14ac:dyDescent="0.2">
      <c r="B8" s="20"/>
      <c r="C8" s="9" t="s">
        <v>6</v>
      </c>
      <c r="D8" s="11">
        <v>2257</v>
      </c>
      <c r="E8" s="11">
        <v>2274</v>
      </c>
      <c r="F8" s="11">
        <v>2254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4"/>
      <c r="AA8" s="11"/>
      <c r="AB8" s="11"/>
    </row>
    <row r="9" spans="2:37" ht="17.25" customHeight="1" x14ac:dyDescent="0.2">
      <c r="B9" s="20"/>
      <c r="C9" s="9" t="s">
        <v>7</v>
      </c>
      <c r="D9" s="11">
        <v>2216</v>
      </c>
      <c r="E9" s="11">
        <v>2220</v>
      </c>
      <c r="F9" s="11">
        <v>2220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4"/>
      <c r="AA9" s="11"/>
      <c r="AB9" s="11"/>
    </row>
    <row r="10" spans="2:37" ht="17.25" customHeight="1" x14ac:dyDescent="0.2">
      <c r="B10" s="21"/>
      <c r="C10" s="10" t="s">
        <v>8</v>
      </c>
      <c r="D10" s="11">
        <v>2253</v>
      </c>
      <c r="E10" s="11">
        <v>2251</v>
      </c>
      <c r="F10" s="11">
        <v>2252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4"/>
      <c r="AA10" s="11"/>
      <c r="AB10" s="11"/>
    </row>
    <row r="11" spans="2:37" x14ac:dyDescent="0.2">
      <c r="B11" s="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2:37" x14ac:dyDescent="0.2">
      <c r="B12" s="16" t="s">
        <v>17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45222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45306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7"/>
      <c r="C13" s="9" t="s">
        <v>3</v>
      </c>
      <c r="D13" s="12">
        <f t="shared" ref="D13:F18" si="7">IF(D5="","",ROUND(D5/18,1))</f>
        <v>127.6</v>
      </c>
      <c r="E13" s="12">
        <f t="shared" si="7"/>
        <v>127.6</v>
      </c>
      <c r="F13" s="12">
        <f t="shared" si="7"/>
        <v>127.6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2:37" ht="17.25" customHeight="1" x14ac:dyDescent="0.2">
      <c r="B14" s="17"/>
      <c r="C14" s="9" t="s">
        <v>4</v>
      </c>
      <c r="D14" s="12">
        <f t="shared" si="7"/>
        <v>123.7</v>
      </c>
      <c r="E14" s="12">
        <f t="shared" si="7"/>
        <v>123.2</v>
      </c>
      <c r="F14" s="12">
        <f t="shared" si="7"/>
        <v>122.9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2:37" ht="17.25" customHeight="1" x14ac:dyDescent="0.2">
      <c r="B15" s="17"/>
      <c r="C15" s="9" t="s">
        <v>5</v>
      </c>
      <c r="D15" s="12">
        <f t="shared" si="7"/>
        <v>123.7</v>
      </c>
      <c r="E15" s="12">
        <f t="shared" si="7"/>
        <v>123.7</v>
      </c>
      <c r="F15" s="12">
        <f t="shared" si="7"/>
        <v>123.7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2:37" ht="17.25" customHeight="1" x14ac:dyDescent="0.2">
      <c r="B16" s="17"/>
      <c r="C16" s="9" t="s">
        <v>6</v>
      </c>
      <c r="D16" s="12">
        <f t="shared" si="7"/>
        <v>125.4</v>
      </c>
      <c r="E16" s="12">
        <f t="shared" si="7"/>
        <v>126.3</v>
      </c>
      <c r="F16" s="12">
        <f t="shared" si="7"/>
        <v>125.2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2:28" ht="17.25" customHeight="1" x14ac:dyDescent="0.2">
      <c r="B17" s="17"/>
      <c r="C17" s="9" t="s">
        <v>7</v>
      </c>
      <c r="D17" s="12">
        <f t="shared" si="7"/>
        <v>123.1</v>
      </c>
      <c r="E17" s="12">
        <f t="shared" si="7"/>
        <v>123.3</v>
      </c>
      <c r="F17" s="12">
        <f t="shared" si="7"/>
        <v>123.3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2:28" ht="17.25" customHeight="1" x14ac:dyDescent="0.2">
      <c r="B18" s="18"/>
      <c r="C18" s="10" t="s">
        <v>8</v>
      </c>
      <c r="D18" s="15">
        <f t="shared" si="7"/>
        <v>125.2</v>
      </c>
      <c r="E18" s="12">
        <f t="shared" si="7"/>
        <v>125.1</v>
      </c>
      <c r="F18" s="12">
        <f t="shared" si="7"/>
        <v>125.1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2:28" x14ac:dyDescent="0.2">
      <c r="B19" s="6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2:28" x14ac:dyDescent="0.2">
      <c r="B20" s="6"/>
      <c r="C20" s="4"/>
      <c r="Q20" s="4"/>
      <c r="R20" s="4"/>
      <c r="Y20" s="4"/>
      <c r="Z20" s="4"/>
      <c r="AA20" s="4"/>
      <c r="AB20" s="4"/>
    </row>
    <row r="21" spans="2:28" x14ac:dyDescent="0.2">
      <c r="B21" s="23" t="s">
        <v>1</v>
      </c>
      <c r="C21" s="24"/>
      <c r="Q21" s="4"/>
      <c r="R21" s="4"/>
      <c r="Y21" s="4"/>
      <c r="Z21" s="4"/>
      <c r="AA21" s="4"/>
      <c r="AB21" s="4"/>
    </row>
    <row r="22" spans="2:28" x14ac:dyDescent="0.2">
      <c r="B22" t="s">
        <v>15</v>
      </c>
      <c r="Q22" s="4"/>
      <c r="R22" s="4"/>
      <c r="Y22" s="4"/>
      <c r="Z22" s="4"/>
      <c r="AA22" s="4"/>
      <c r="AB22" s="4"/>
    </row>
    <row r="23" spans="2:28" ht="14.25" customHeight="1" x14ac:dyDescent="0.2">
      <c r="B23" s="19" t="s">
        <v>16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45222</v>
      </c>
      <c r="H23" s="3">
        <f t="shared" ref="H23:M23" si="8">H4</f>
        <v>45965</v>
      </c>
      <c r="I23" s="3">
        <f t="shared" si="8"/>
        <v>45971</v>
      </c>
      <c r="J23" s="3">
        <f t="shared" si="8"/>
        <v>45978</v>
      </c>
      <c r="K23" s="3">
        <f t="shared" si="8"/>
        <v>45986</v>
      </c>
      <c r="L23" s="3">
        <f t="shared" si="8"/>
        <v>45992</v>
      </c>
      <c r="M23" s="3">
        <f t="shared" si="8"/>
        <v>45999</v>
      </c>
      <c r="N23" s="3">
        <f>N4</f>
        <v>46006</v>
      </c>
      <c r="O23" s="3">
        <f t="shared" ref="O23:AB23" si="9">O4</f>
        <v>46013</v>
      </c>
      <c r="P23" s="3">
        <f>P4</f>
        <v>46027</v>
      </c>
      <c r="Q23" s="3">
        <f t="shared" si="9"/>
        <v>46035</v>
      </c>
      <c r="R23" s="3">
        <v>45306</v>
      </c>
      <c r="S23" s="3">
        <f t="shared" ref="S23:X23" si="10">S4</f>
        <v>46048</v>
      </c>
      <c r="T23" s="3">
        <f t="shared" si="10"/>
        <v>46055</v>
      </c>
      <c r="U23" s="3">
        <f t="shared" si="10"/>
        <v>46062</v>
      </c>
      <c r="V23" s="3">
        <f t="shared" si="10"/>
        <v>46069</v>
      </c>
      <c r="W23" s="3">
        <f t="shared" si="10"/>
        <v>46077</v>
      </c>
      <c r="X23" s="3">
        <f t="shared" si="10"/>
        <v>46083</v>
      </c>
      <c r="Y23" s="3">
        <f t="shared" si="9"/>
        <v>46090</v>
      </c>
      <c r="Z23" s="3">
        <f t="shared" si="9"/>
        <v>46097</v>
      </c>
      <c r="AA23" s="3">
        <f t="shared" si="9"/>
        <v>46104</v>
      </c>
      <c r="AB23" s="3">
        <f t="shared" si="9"/>
        <v>46111</v>
      </c>
    </row>
    <row r="24" spans="2:28" ht="17.25" customHeight="1" x14ac:dyDescent="0.2">
      <c r="B24" s="20"/>
      <c r="C24" s="9" t="s">
        <v>3</v>
      </c>
      <c r="D24" s="11">
        <v>2324</v>
      </c>
      <c r="E24" s="11">
        <v>2310</v>
      </c>
      <c r="F24" s="11">
        <v>2318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4"/>
      <c r="AA24" s="11"/>
      <c r="AB24" s="11"/>
    </row>
    <row r="25" spans="2:28" ht="17.25" customHeight="1" x14ac:dyDescent="0.2">
      <c r="B25" s="20"/>
      <c r="C25" s="9" t="s">
        <v>4</v>
      </c>
      <c r="D25" s="11">
        <v>2258</v>
      </c>
      <c r="E25" s="11">
        <v>2248</v>
      </c>
      <c r="F25" s="11">
        <v>2248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4"/>
      <c r="AA25" s="11"/>
      <c r="AB25" s="11"/>
    </row>
    <row r="26" spans="2:28" ht="17.25" customHeight="1" x14ac:dyDescent="0.2">
      <c r="B26" s="20"/>
      <c r="C26" s="9" t="s">
        <v>5</v>
      </c>
      <c r="D26" s="11">
        <v>2328</v>
      </c>
      <c r="E26" s="11">
        <v>2328</v>
      </c>
      <c r="F26" s="11">
        <v>2328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4"/>
      <c r="AA26" s="11"/>
      <c r="AB26" s="11"/>
    </row>
    <row r="27" spans="2:28" ht="17.25" customHeight="1" x14ac:dyDescent="0.2">
      <c r="B27" s="20"/>
      <c r="C27" s="9" t="s">
        <v>6</v>
      </c>
      <c r="D27" s="11">
        <v>2289</v>
      </c>
      <c r="E27" s="11">
        <v>2292</v>
      </c>
      <c r="F27" s="11">
        <v>2280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4"/>
      <c r="AA27" s="11"/>
      <c r="AB27" s="11"/>
    </row>
    <row r="28" spans="2:28" ht="17.25" customHeight="1" x14ac:dyDescent="0.2">
      <c r="B28" s="20"/>
      <c r="C28" s="9" t="s">
        <v>7</v>
      </c>
      <c r="D28" s="11">
        <v>2311</v>
      </c>
      <c r="E28" s="11">
        <v>2313</v>
      </c>
      <c r="F28" s="11">
        <v>2313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4"/>
      <c r="AA28" s="11"/>
      <c r="AB28" s="11"/>
    </row>
    <row r="29" spans="2:28" ht="17.25" customHeight="1" x14ac:dyDescent="0.2">
      <c r="B29" s="21"/>
      <c r="C29" s="10" t="s">
        <v>8</v>
      </c>
      <c r="D29" s="11">
        <v>2309</v>
      </c>
      <c r="E29" s="11">
        <v>2304</v>
      </c>
      <c r="F29" s="11">
        <v>2305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4"/>
      <c r="AA29" s="11"/>
      <c r="AB29" s="11"/>
    </row>
    <row r="30" spans="2:28" x14ac:dyDescent="0.2">
      <c r="B30" s="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2:28" ht="14.25" customHeight="1" x14ac:dyDescent="0.2">
      <c r="B31" s="16" t="s">
        <v>17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45222</v>
      </c>
      <c r="H31" s="3">
        <f t="shared" ref="H31:M31" si="11">H4</f>
        <v>45965</v>
      </c>
      <c r="I31" s="3">
        <f t="shared" si="11"/>
        <v>45971</v>
      </c>
      <c r="J31" s="3">
        <f t="shared" si="11"/>
        <v>45978</v>
      </c>
      <c r="K31" s="3">
        <f t="shared" si="11"/>
        <v>45986</v>
      </c>
      <c r="L31" s="3">
        <f t="shared" si="11"/>
        <v>45992</v>
      </c>
      <c r="M31" s="3">
        <f t="shared" si="11"/>
        <v>45999</v>
      </c>
      <c r="N31" s="3">
        <f>N4</f>
        <v>46006</v>
      </c>
      <c r="O31" s="3">
        <f t="shared" ref="O31:AB31" si="12">O4</f>
        <v>46013</v>
      </c>
      <c r="P31" s="3">
        <f>P4</f>
        <v>46027</v>
      </c>
      <c r="Q31" s="3">
        <f t="shared" si="12"/>
        <v>46035</v>
      </c>
      <c r="R31" s="3">
        <v>45306</v>
      </c>
      <c r="S31" s="3">
        <f t="shared" ref="S31:X31" si="13">S4</f>
        <v>46048</v>
      </c>
      <c r="T31" s="3">
        <f t="shared" si="13"/>
        <v>46055</v>
      </c>
      <c r="U31" s="3">
        <f t="shared" si="13"/>
        <v>46062</v>
      </c>
      <c r="V31" s="3">
        <f t="shared" si="13"/>
        <v>46069</v>
      </c>
      <c r="W31" s="3">
        <f t="shared" si="13"/>
        <v>46077</v>
      </c>
      <c r="X31" s="3">
        <f t="shared" si="13"/>
        <v>46083</v>
      </c>
      <c r="Y31" s="3">
        <f t="shared" si="12"/>
        <v>46090</v>
      </c>
      <c r="Z31" s="3">
        <f t="shared" si="12"/>
        <v>46097</v>
      </c>
      <c r="AA31" s="3">
        <f t="shared" si="12"/>
        <v>46104</v>
      </c>
      <c r="AB31" s="3">
        <f t="shared" si="12"/>
        <v>46111</v>
      </c>
    </row>
    <row r="32" spans="2:28" ht="17.25" customHeight="1" x14ac:dyDescent="0.2">
      <c r="B32" s="17"/>
      <c r="C32" s="9" t="s">
        <v>3</v>
      </c>
      <c r="D32" s="12">
        <f t="shared" ref="D32:F37" si="14">IF(D24="","",ROUND(D24/18,1))</f>
        <v>129.1</v>
      </c>
      <c r="E32" s="12">
        <f t="shared" si="14"/>
        <v>128.30000000000001</v>
      </c>
      <c r="F32" s="12">
        <f t="shared" si="14"/>
        <v>128.80000000000001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2:29" ht="17.25" customHeight="1" x14ac:dyDescent="0.2">
      <c r="B33" s="17"/>
      <c r="C33" s="9" t="s">
        <v>4</v>
      </c>
      <c r="D33" s="12">
        <f t="shared" si="14"/>
        <v>125.4</v>
      </c>
      <c r="E33" s="12">
        <f t="shared" si="14"/>
        <v>124.9</v>
      </c>
      <c r="F33" s="12">
        <f t="shared" si="14"/>
        <v>124.9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2:29" ht="17.25" customHeight="1" x14ac:dyDescent="0.2">
      <c r="B34" s="17"/>
      <c r="C34" s="9" t="s">
        <v>5</v>
      </c>
      <c r="D34" s="12">
        <f t="shared" si="14"/>
        <v>129.30000000000001</v>
      </c>
      <c r="E34" s="12">
        <f t="shared" si="14"/>
        <v>129.30000000000001</v>
      </c>
      <c r="F34" s="12">
        <f t="shared" si="14"/>
        <v>129.30000000000001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2:29" ht="17.25" customHeight="1" x14ac:dyDescent="0.2">
      <c r="B35" s="17"/>
      <c r="C35" s="9" t="s">
        <v>6</v>
      </c>
      <c r="D35" s="12">
        <f t="shared" si="14"/>
        <v>127.2</v>
      </c>
      <c r="E35" s="12">
        <f t="shared" si="14"/>
        <v>127.3</v>
      </c>
      <c r="F35" s="12">
        <f t="shared" si="14"/>
        <v>126.7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2:29" ht="17.25" customHeight="1" x14ac:dyDescent="0.2">
      <c r="B36" s="17"/>
      <c r="C36" s="9" t="s">
        <v>7</v>
      </c>
      <c r="D36" s="12">
        <f t="shared" si="14"/>
        <v>128.4</v>
      </c>
      <c r="E36" s="12">
        <f t="shared" si="14"/>
        <v>128.5</v>
      </c>
      <c r="F36" s="12">
        <f t="shared" si="14"/>
        <v>128.5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2:29" ht="17.25" customHeight="1" x14ac:dyDescent="0.2">
      <c r="B37" s="18"/>
      <c r="C37" s="10" t="s">
        <v>8</v>
      </c>
      <c r="D37" s="12">
        <f t="shared" si="14"/>
        <v>128.30000000000001</v>
      </c>
      <c r="E37" s="12">
        <f t="shared" si="14"/>
        <v>128</v>
      </c>
      <c r="F37" s="12">
        <f t="shared" si="14"/>
        <v>128.1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9" spans="2:29" x14ac:dyDescent="0.2">
      <c r="C39" s="8"/>
      <c r="D39" s="8" t="s">
        <v>14</v>
      </c>
      <c r="AC39" s="8"/>
    </row>
    <row r="40" spans="2:29" x14ac:dyDescent="0.2">
      <c r="C40" s="8"/>
      <c r="D40" s="8" t="s">
        <v>2</v>
      </c>
      <c r="AC40" s="8"/>
    </row>
    <row r="41" spans="2:29" x14ac:dyDescent="0.2">
      <c r="C41" s="8"/>
      <c r="D41" s="8" t="s">
        <v>9</v>
      </c>
      <c r="AC41" s="8"/>
    </row>
    <row r="42" spans="2:29" x14ac:dyDescent="0.2">
      <c r="C42" s="8"/>
      <c r="D42" s="8" t="s">
        <v>10</v>
      </c>
      <c r="AC42" s="8"/>
    </row>
    <row r="43" spans="2:29" x14ac:dyDescent="0.2">
      <c r="C43" s="8"/>
      <c r="D43" s="8" t="s">
        <v>11</v>
      </c>
      <c r="AC43" s="8"/>
    </row>
    <row r="44" spans="2:29" x14ac:dyDescent="0.2">
      <c r="C44" s="8"/>
      <c r="D44" s="8" t="s">
        <v>12</v>
      </c>
      <c r="AC44" s="8"/>
    </row>
    <row r="45" spans="2:29" x14ac:dyDescent="0.2">
      <c r="C45" s="8"/>
      <c r="D45" s="8" t="s">
        <v>13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2025-10-21T05:01:37Z</dcterms:created>
  <dcterms:modified xsi:type="dcterms:W3CDTF">2025-10-21T05:02:34Z</dcterms:modified>
</cp:coreProperties>
</file>