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8_{973B829C-7AA6-4875-9C33-0E7B91B3DB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raph(配達）" sheetId="7" r:id="rId1"/>
    <sheet name="Graph（店頭）" sheetId="5" r:id="rId2"/>
    <sheet name="Data" sheetId="4" r:id="rId3"/>
  </sheets>
  <definedNames>
    <definedName name="_xlnm.Print_Area" localSheetId="2">Data!$B$2:$AB$45</definedName>
    <definedName name="_xlnm.Print_Titles" localSheetId="2">Data!$B:$C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2" i="4" l="1"/>
  <c r="AB33" i="4"/>
  <c r="AB34" i="4"/>
  <c r="AB35" i="4"/>
  <c r="AB36" i="4"/>
  <c r="AB37" i="4"/>
  <c r="AB13" i="4"/>
  <c r="AB14" i="4"/>
  <c r="AB15" i="4"/>
  <c r="AB16" i="4"/>
  <c r="AB17" i="4"/>
  <c r="AB18" i="4"/>
  <c r="AA32" i="4"/>
  <c r="AA33" i="4"/>
  <c r="AA34" i="4"/>
  <c r="AA35" i="4"/>
  <c r="AA36" i="4"/>
  <c r="AA37" i="4"/>
  <c r="AA13" i="4"/>
  <c r="AA14" i="4"/>
  <c r="AA15" i="4"/>
  <c r="AA16" i="4"/>
  <c r="AA17" i="4"/>
  <c r="AA18" i="4"/>
  <c r="Z37" i="4"/>
  <c r="Z36" i="4"/>
  <c r="Z35" i="4"/>
  <c r="Z34" i="4"/>
  <c r="Z33" i="4"/>
  <c r="Z32" i="4"/>
  <c r="Z18" i="4"/>
  <c r="Z17" i="4"/>
  <c r="Z16" i="4"/>
  <c r="Z15" i="4"/>
  <c r="Z14" i="4"/>
  <c r="Z13" i="4"/>
  <c r="Y32" i="4"/>
  <c r="Y33" i="4"/>
  <c r="Y34" i="4"/>
  <c r="Y35" i="4"/>
  <c r="Y36" i="4"/>
  <c r="Y37" i="4"/>
  <c r="Y13" i="4"/>
  <c r="Y14" i="4"/>
  <c r="Y15" i="4"/>
  <c r="Y16" i="4"/>
  <c r="Y17" i="4"/>
  <c r="Y18" i="4"/>
  <c r="X37" i="4"/>
  <c r="X36" i="4"/>
  <c r="X35" i="4"/>
  <c r="X34" i="4"/>
  <c r="X33" i="4"/>
  <c r="X32" i="4"/>
  <c r="X18" i="4"/>
  <c r="X17" i="4"/>
  <c r="X16" i="4"/>
  <c r="X15" i="4"/>
  <c r="X14" i="4"/>
  <c r="X13" i="4"/>
  <c r="W32" i="4"/>
  <c r="W33" i="4"/>
  <c r="W34" i="4"/>
  <c r="W35" i="4"/>
  <c r="W36" i="4"/>
  <c r="W37" i="4"/>
  <c r="W13" i="4"/>
  <c r="W14" i="4"/>
  <c r="W15" i="4"/>
  <c r="W16" i="4"/>
  <c r="W17" i="4"/>
  <c r="W18" i="4"/>
  <c r="V37" i="4"/>
  <c r="V36" i="4"/>
  <c r="V35" i="4"/>
  <c r="V34" i="4"/>
  <c r="V33" i="4"/>
  <c r="V32" i="4"/>
  <c r="V18" i="4"/>
  <c r="V17" i="4"/>
  <c r="V16" i="4"/>
  <c r="V15" i="4"/>
  <c r="V14" i="4"/>
  <c r="V13" i="4"/>
  <c r="U32" i="4"/>
  <c r="U33" i="4"/>
  <c r="U34" i="4"/>
  <c r="U35" i="4"/>
  <c r="U36" i="4"/>
  <c r="U37" i="4"/>
  <c r="U13" i="4"/>
  <c r="U14" i="4"/>
  <c r="U15" i="4"/>
  <c r="U16" i="4"/>
  <c r="U17" i="4"/>
  <c r="U18" i="4"/>
  <c r="T37" i="4"/>
  <c r="T36" i="4"/>
  <c r="T35" i="4"/>
  <c r="T34" i="4"/>
  <c r="T33" i="4"/>
  <c r="T32" i="4"/>
  <c r="T18" i="4"/>
  <c r="T17" i="4"/>
  <c r="T16" i="4"/>
  <c r="T15" i="4"/>
  <c r="T14" i="4"/>
  <c r="T13" i="4"/>
  <c r="S32" i="4"/>
  <c r="S33" i="4"/>
  <c r="S34" i="4"/>
  <c r="S35" i="4"/>
  <c r="S36" i="4"/>
  <c r="S37" i="4"/>
  <c r="S13" i="4"/>
  <c r="S14" i="4"/>
  <c r="S15" i="4"/>
  <c r="S16" i="4"/>
  <c r="S17" i="4"/>
  <c r="S18" i="4"/>
  <c r="R37" i="4"/>
  <c r="R36" i="4"/>
  <c r="R35" i="4"/>
  <c r="R34" i="4"/>
  <c r="R33" i="4"/>
  <c r="R32" i="4"/>
  <c r="R18" i="4"/>
  <c r="R17" i="4"/>
  <c r="R16" i="4"/>
  <c r="R15" i="4"/>
  <c r="R14" i="4"/>
  <c r="R13" i="4"/>
  <c r="Q32" i="4"/>
  <c r="Q33" i="4"/>
  <c r="Q34" i="4"/>
  <c r="Q35" i="4"/>
  <c r="Q36" i="4"/>
  <c r="Q37" i="4"/>
  <c r="Q13" i="4"/>
  <c r="Q14" i="4"/>
  <c r="Q15" i="4"/>
  <c r="Q16" i="4"/>
  <c r="Q17" i="4"/>
  <c r="Q18" i="4"/>
  <c r="P37" i="4"/>
  <c r="P36" i="4"/>
  <c r="P35" i="4"/>
  <c r="P34" i="4"/>
  <c r="P33" i="4"/>
  <c r="P32" i="4"/>
  <c r="P18" i="4"/>
  <c r="P17" i="4"/>
  <c r="P16" i="4"/>
  <c r="P15" i="4"/>
  <c r="P14" i="4"/>
  <c r="P13" i="4"/>
  <c r="O32" i="4"/>
  <c r="O33" i="4"/>
  <c r="O34" i="4"/>
  <c r="O35" i="4"/>
  <c r="O36" i="4"/>
  <c r="O37" i="4"/>
  <c r="O13" i="4"/>
  <c r="O14" i="4"/>
  <c r="O15" i="4"/>
  <c r="O16" i="4"/>
  <c r="O17" i="4"/>
  <c r="O18" i="4"/>
  <c r="N37" i="4"/>
  <c r="N36" i="4"/>
  <c r="N35" i="4"/>
  <c r="N34" i="4"/>
  <c r="N33" i="4"/>
  <c r="N32" i="4"/>
  <c r="N18" i="4"/>
  <c r="N17" i="4"/>
  <c r="N16" i="4"/>
  <c r="N15" i="4"/>
  <c r="N14" i="4"/>
  <c r="N13" i="4"/>
  <c r="M32" i="4"/>
  <c r="M33" i="4"/>
  <c r="M34" i="4"/>
  <c r="M35" i="4"/>
  <c r="M36" i="4"/>
  <c r="M37" i="4"/>
  <c r="M13" i="4"/>
  <c r="M14" i="4"/>
  <c r="M15" i="4"/>
  <c r="M16" i="4"/>
  <c r="M17" i="4"/>
  <c r="M18" i="4"/>
  <c r="L37" i="4"/>
  <c r="L36" i="4"/>
  <c r="L35" i="4"/>
  <c r="L34" i="4"/>
  <c r="L33" i="4"/>
  <c r="L32" i="4"/>
  <c r="L18" i="4"/>
  <c r="L17" i="4"/>
  <c r="L16" i="4"/>
  <c r="L15" i="4"/>
  <c r="L14" i="4"/>
  <c r="L13" i="4"/>
  <c r="K32" i="4"/>
  <c r="K33" i="4"/>
  <c r="K34" i="4"/>
  <c r="K35" i="4"/>
  <c r="K36" i="4"/>
  <c r="K37" i="4"/>
  <c r="K13" i="4"/>
  <c r="K14" i="4"/>
  <c r="K15" i="4"/>
  <c r="K16" i="4"/>
  <c r="K17" i="4"/>
  <c r="K18" i="4"/>
  <c r="J37" i="4"/>
  <c r="J36" i="4"/>
  <c r="J35" i="4"/>
  <c r="J34" i="4"/>
  <c r="J33" i="4"/>
  <c r="J32" i="4"/>
  <c r="J31" i="4"/>
  <c r="J23" i="4"/>
  <c r="J18" i="4"/>
  <c r="J17" i="4"/>
  <c r="J16" i="4"/>
  <c r="J15" i="4"/>
  <c r="J14" i="4"/>
  <c r="J13" i="4"/>
  <c r="J12" i="4"/>
  <c r="I37" i="4"/>
  <c r="I36" i="4"/>
  <c r="I35" i="4"/>
  <c r="I34" i="4"/>
  <c r="I33" i="4"/>
  <c r="I32" i="4"/>
  <c r="I18" i="4"/>
  <c r="I17" i="4"/>
  <c r="I16" i="4"/>
  <c r="I15" i="4"/>
  <c r="I14" i="4"/>
  <c r="I13" i="4"/>
  <c r="H37" i="4"/>
  <c r="H36" i="4"/>
  <c r="H35" i="4"/>
  <c r="H34" i="4"/>
  <c r="H33" i="4"/>
  <c r="H32" i="4"/>
  <c r="H18" i="4"/>
  <c r="H17" i="4"/>
  <c r="H16" i="4"/>
  <c r="H15" i="4"/>
  <c r="H14" i="4"/>
  <c r="H13" i="4"/>
  <c r="G37" i="4"/>
  <c r="G36" i="4"/>
  <c r="G35" i="4"/>
  <c r="G34" i="4"/>
  <c r="G33" i="4"/>
  <c r="G32" i="4"/>
  <c r="G31" i="4"/>
  <c r="G23" i="4"/>
  <c r="G18" i="4"/>
  <c r="G17" i="4"/>
  <c r="G16" i="4"/>
  <c r="G15" i="4"/>
  <c r="G14" i="4"/>
  <c r="G13" i="4"/>
  <c r="G12" i="4"/>
  <c r="F37" i="4"/>
  <c r="F36" i="4"/>
  <c r="F35" i="4"/>
  <c r="F34" i="4"/>
  <c r="F33" i="4"/>
  <c r="F32" i="4"/>
  <c r="F18" i="4"/>
  <c r="F17" i="4"/>
  <c r="F16" i="4"/>
  <c r="F15" i="4"/>
  <c r="F14" i="4"/>
  <c r="F13" i="4"/>
  <c r="E37" i="4"/>
  <c r="E36" i="4"/>
  <c r="E35" i="4"/>
  <c r="E34" i="4"/>
  <c r="E33" i="4"/>
  <c r="E32" i="4"/>
  <c r="E31" i="4"/>
  <c r="E23" i="4"/>
  <c r="E18" i="4"/>
  <c r="E17" i="4"/>
  <c r="E16" i="4"/>
  <c r="E15" i="4"/>
  <c r="E14" i="4"/>
  <c r="E13" i="4"/>
  <c r="E12" i="4"/>
  <c r="D37" i="4"/>
  <c r="D36" i="4"/>
  <c r="D35" i="4"/>
  <c r="D34" i="4"/>
  <c r="D33" i="4"/>
  <c r="D32" i="4"/>
  <c r="D31" i="4"/>
  <c r="D23" i="4"/>
  <c r="D18" i="4"/>
  <c r="D17" i="4"/>
  <c r="D16" i="4"/>
  <c r="D15" i="4"/>
  <c r="D14" i="4"/>
  <c r="D13" i="4"/>
  <c r="D12" i="4"/>
  <c r="AB2" i="4"/>
  <c r="AA2" i="4" l="1"/>
  <c r="Z2" i="4" l="1"/>
  <c r="Y2" i="4" l="1"/>
  <c r="X2" i="4" l="1"/>
  <c r="W2" i="4" l="1"/>
  <c r="V2" i="4" l="1"/>
  <c r="U2" i="4" l="1"/>
  <c r="T2" i="4" l="1"/>
  <c r="S2" i="4" l="1"/>
  <c r="R2" i="4" l="1"/>
  <c r="Q2" i="4" l="1"/>
  <c r="P2" i="4" l="1"/>
  <c r="O2" i="4" l="1"/>
  <c r="N2" i="4" l="1"/>
  <c r="M2" i="4" l="1"/>
  <c r="L2" i="4" l="1"/>
  <c r="K2" i="4" l="1"/>
  <c r="J2" i="4" l="1"/>
  <c r="I2" i="4" l="1"/>
  <c r="H2" i="4" l="1"/>
  <c r="G2" i="4" l="1"/>
  <c r="F2" i="4" l="1"/>
  <c r="E2" i="4" l="1"/>
  <c r="D2" i="4" l="1"/>
  <c r="AD2" i="4" l="1"/>
  <c r="AC2" i="4"/>
  <c r="AE2" i="4"/>
  <c r="AF2" i="4"/>
  <c r="AG2" i="4"/>
  <c r="AH2" i="4"/>
  <c r="AI2" i="4"/>
  <c r="AJ2" i="4"/>
  <c r="AK2" i="4"/>
</calcChain>
</file>

<file path=xl/sharedStrings.xml><?xml version="1.0" encoding="utf-8"?>
<sst xmlns="http://schemas.openxmlformats.org/spreadsheetml/2006/main" count="39" uniqueCount="18">
  <si>
    <t>店頭価格</t>
    <rPh sb="0" eb="2">
      <t>テントウ</t>
    </rPh>
    <rPh sb="2" eb="4">
      <t>カカク</t>
    </rPh>
    <phoneticPr fontId="1"/>
  </si>
  <si>
    <t>配達価格</t>
    <rPh sb="0" eb="2">
      <t>ハイタツ</t>
    </rPh>
    <rPh sb="2" eb="4">
      <t>カカク</t>
    </rPh>
    <phoneticPr fontId="1"/>
  </si>
  <si>
    <t>注意：地域については、次のとおりとした。</t>
  </si>
  <si>
    <t>道北地域</t>
    <rPh sb="0" eb="2">
      <t>ドウホク</t>
    </rPh>
    <rPh sb="2" eb="4">
      <t>チイキ</t>
    </rPh>
    <phoneticPr fontId="1"/>
  </si>
  <si>
    <t>道央地域</t>
    <rPh sb="0" eb="2">
      <t>ドウオウ</t>
    </rPh>
    <rPh sb="2" eb="4">
      <t>チイキ</t>
    </rPh>
    <phoneticPr fontId="1"/>
  </si>
  <si>
    <t>道東地域</t>
    <rPh sb="0" eb="2">
      <t>ドウトウ</t>
    </rPh>
    <rPh sb="2" eb="4">
      <t>チイキ</t>
    </rPh>
    <phoneticPr fontId="1"/>
  </si>
  <si>
    <t>日勝地域</t>
    <rPh sb="0" eb="1">
      <t>ニチ</t>
    </rPh>
    <rPh sb="1" eb="2">
      <t>ショウ</t>
    </rPh>
    <rPh sb="2" eb="4">
      <t>チイキ</t>
    </rPh>
    <phoneticPr fontId="1"/>
  </si>
  <si>
    <t>道南地域</t>
    <rPh sb="0" eb="2">
      <t>ドウナン</t>
    </rPh>
    <rPh sb="2" eb="4">
      <t>チイキ</t>
    </rPh>
    <phoneticPr fontId="1"/>
  </si>
  <si>
    <t>全 道 域</t>
    <rPh sb="0" eb="1">
      <t>ゼン</t>
    </rPh>
    <rPh sb="2" eb="3">
      <t>ミチ</t>
    </rPh>
    <rPh sb="4" eb="5">
      <t>イキ</t>
    </rPh>
    <phoneticPr fontId="1"/>
  </si>
  <si>
    <t xml:space="preserve">      １）道北地域（宗谷総合振興局・留萌振興局・上川総合振興局）　　　　　</t>
    <rPh sb="15" eb="17">
      <t>ソウゴウ</t>
    </rPh>
    <rPh sb="17" eb="19">
      <t>シンコウ</t>
    </rPh>
    <rPh sb="19" eb="20">
      <t>キョク</t>
    </rPh>
    <rPh sb="23" eb="25">
      <t>シンコウ</t>
    </rPh>
    <rPh sb="25" eb="26">
      <t>キョク</t>
    </rPh>
    <rPh sb="29" eb="31">
      <t>ソウゴウ</t>
    </rPh>
    <rPh sb="31" eb="34">
      <t>シンコウキョク</t>
    </rPh>
    <phoneticPr fontId="1"/>
  </si>
  <si>
    <t xml:space="preserve">      ２）道央地域（石狩振興局・空知総合振興局）              　　　</t>
    <rPh sb="15" eb="17">
      <t>シンコウ</t>
    </rPh>
    <rPh sb="17" eb="18">
      <t>キョク</t>
    </rPh>
    <rPh sb="21" eb="23">
      <t>ソウゴウ</t>
    </rPh>
    <rPh sb="23" eb="26">
      <t>シンコウキョク</t>
    </rPh>
    <phoneticPr fontId="1"/>
  </si>
  <si>
    <t xml:space="preserve">      ３）道東地域（オホーツク総合振興局・釧路総合振興局・根室振興局）    　　　</t>
    <rPh sb="18" eb="20">
      <t>ソウゴウ</t>
    </rPh>
    <rPh sb="20" eb="22">
      <t>シンコウ</t>
    </rPh>
    <rPh sb="22" eb="23">
      <t>キョク</t>
    </rPh>
    <rPh sb="26" eb="28">
      <t>ソウゴウ</t>
    </rPh>
    <rPh sb="28" eb="31">
      <t>シンコウキョク</t>
    </rPh>
    <rPh sb="34" eb="37">
      <t>シンコウキョク</t>
    </rPh>
    <phoneticPr fontId="1"/>
  </si>
  <si>
    <t xml:space="preserve">      ４）日勝地域（日高振興局・十勝総合振興局）                  　</t>
    <rPh sb="15" eb="18">
      <t>シンコウキョク</t>
    </rPh>
    <rPh sb="21" eb="23">
      <t>ソウゴウ</t>
    </rPh>
    <rPh sb="23" eb="26">
      <t>シンコウキョク</t>
    </rPh>
    <phoneticPr fontId="1"/>
  </si>
  <si>
    <t xml:space="preserve">      ５）道南地域（胆振総合振興局・後志総合振興局・檜山振興局・渡島総合振興局）</t>
    <rPh sb="15" eb="17">
      <t>ソウゴウ</t>
    </rPh>
    <rPh sb="17" eb="20">
      <t>シンコウキョク</t>
    </rPh>
    <rPh sb="23" eb="25">
      <t>ソウゴウ</t>
    </rPh>
    <rPh sb="25" eb="28">
      <t>シンコウキョク</t>
    </rPh>
    <rPh sb="31" eb="34">
      <t>シンコウキョク</t>
    </rPh>
    <rPh sb="37" eb="39">
      <t>ソウゴウ</t>
    </rPh>
    <rPh sb="39" eb="42">
      <t>シンコウキョク</t>
    </rPh>
    <phoneticPr fontId="1"/>
  </si>
  <si>
    <t>出典：経済産業省（石油製品価格調査）</t>
    <phoneticPr fontId="1"/>
  </si>
  <si>
    <t>（消費税込み）</t>
    <rPh sb="1" eb="4">
      <t>ショウヒゼイ</t>
    </rPh>
    <rPh sb="4" eb="5">
      <t>コ</t>
    </rPh>
    <phoneticPr fontId="1"/>
  </si>
  <si>
    <t>円
／
１８
リ
ッ
ト
ル</t>
    <rPh sb="0" eb="1">
      <t>エン</t>
    </rPh>
    <phoneticPr fontId="1"/>
  </si>
  <si>
    <t>円／リットル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</si>
</sst>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m/d;@"/>
  </numFmts>
  <fonts count="7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4" fontId="5" fillId="0" borderId="1" xfId="1" applyNumberFormat="1" applyFont="1" applyBorder="1">
      <alignment vertical="center"/>
    </xf>
    <xf numFmtId="0" fontId="6" fillId="0" borderId="2" xfId="1" applyBorder="1">
      <alignment vertical="center"/>
    </xf>
    <xf numFmtId="0" fontId="6" fillId="0" borderId="0" xfId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2" xfId="1" applyFont="1" applyBorder="1">
      <alignment vertical="center"/>
    </xf>
    <xf numFmtId="0" fontId="5" fillId="0" borderId="0" xfId="1" applyFont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222EBB07-2E76-4566-8D4D-A2C3B72100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30338665339428E-2"/>
          <c:y val="9.6669582968795562E-2"/>
          <c:w val="0.89435950452604995"/>
          <c:h val="0.68459983764618937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Data!$D$32:$AD$32</c:f>
              <c:numCache>
                <c:formatCode>0.0_ </c:formatCode>
                <c:ptCount val="27"/>
                <c:pt idx="0">
                  <c:v>122.6</c:v>
                </c:pt>
                <c:pt idx="1">
                  <c:v>122.8</c:v>
                </c:pt>
                <c:pt idx="2">
                  <c:v>122.7</c:v>
                </c:pt>
                <c:pt idx="3">
                  <c:v>122.8</c:v>
                </c:pt>
                <c:pt idx="4">
                  <c:v>122.9</c:v>
                </c:pt>
                <c:pt idx="5">
                  <c:v>123</c:v>
                </c:pt>
                <c:pt idx="6">
                  <c:v>122.9</c:v>
                </c:pt>
                <c:pt idx="7">
                  <c:v>122.9</c:v>
                </c:pt>
                <c:pt idx="8">
                  <c:v>122.8</c:v>
                </c:pt>
                <c:pt idx="9">
                  <c:v>119.9</c:v>
                </c:pt>
                <c:pt idx="10">
                  <c:v>119.8</c:v>
                </c:pt>
                <c:pt idx="11">
                  <c:v>119.7</c:v>
                </c:pt>
                <c:pt idx="12">
                  <c:v>119.3</c:v>
                </c:pt>
                <c:pt idx="13">
                  <c:v>116.7</c:v>
                </c:pt>
                <c:pt idx="14">
                  <c:v>116.7</c:v>
                </c:pt>
                <c:pt idx="15">
                  <c:v>116.1</c:v>
                </c:pt>
                <c:pt idx="16">
                  <c:v>116.6</c:v>
                </c:pt>
                <c:pt idx="17">
                  <c:v>117.3</c:v>
                </c:pt>
                <c:pt idx="18">
                  <c:v>117</c:v>
                </c:pt>
                <c:pt idx="19">
                  <c:v>117.6</c:v>
                </c:pt>
                <c:pt idx="20">
                  <c:v>117.6</c:v>
                </c:pt>
                <c:pt idx="21">
                  <c:v>116.1</c:v>
                </c:pt>
                <c:pt idx="22">
                  <c:v>116.1</c:v>
                </c:pt>
                <c:pt idx="23">
                  <c:v>115.7</c:v>
                </c:pt>
                <c:pt idx="24">
                  <c:v>114.8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D-45AE-B721-0962DC7C3B26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Data!$D$33:$AD$33</c:f>
              <c:numCache>
                <c:formatCode>0.0_ </c:formatCode>
                <c:ptCount val="27"/>
                <c:pt idx="0">
                  <c:v>117</c:v>
                </c:pt>
                <c:pt idx="1">
                  <c:v>117</c:v>
                </c:pt>
                <c:pt idx="2">
                  <c:v>117.8</c:v>
                </c:pt>
                <c:pt idx="3">
                  <c:v>118.1</c:v>
                </c:pt>
                <c:pt idx="4">
                  <c:v>118.4</c:v>
                </c:pt>
                <c:pt idx="5">
                  <c:v>118.6</c:v>
                </c:pt>
                <c:pt idx="6">
                  <c:v>118.7</c:v>
                </c:pt>
                <c:pt idx="7">
                  <c:v>118.6</c:v>
                </c:pt>
                <c:pt idx="8">
                  <c:v>118.6</c:v>
                </c:pt>
                <c:pt idx="9">
                  <c:v>115.7</c:v>
                </c:pt>
                <c:pt idx="10">
                  <c:v>115.3</c:v>
                </c:pt>
                <c:pt idx="11">
                  <c:v>115.3</c:v>
                </c:pt>
                <c:pt idx="12">
                  <c:v>115.3</c:v>
                </c:pt>
                <c:pt idx="13">
                  <c:v>112.8</c:v>
                </c:pt>
                <c:pt idx="14">
                  <c:v>112.8</c:v>
                </c:pt>
                <c:pt idx="15">
                  <c:v>112.7</c:v>
                </c:pt>
                <c:pt idx="16">
                  <c:v>112.7</c:v>
                </c:pt>
                <c:pt idx="17">
                  <c:v>112.7</c:v>
                </c:pt>
                <c:pt idx="18">
                  <c:v>112.7</c:v>
                </c:pt>
                <c:pt idx="19">
                  <c:v>112.6</c:v>
                </c:pt>
                <c:pt idx="20">
                  <c:v>112.7</c:v>
                </c:pt>
                <c:pt idx="21">
                  <c:v>112.3</c:v>
                </c:pt>
                <c:pt idx="22">
                  <c:v>112.6</c:v>
                </c:pt>
                <c:pt idx="23">
                  <c:v>112.6</c:v>
                </c:pt>
                <c:pt idx="24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D-45AE-B721-0962DC7C3B26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Data!$D$34:$AD$34</c:f>
              <c:numCache>
                <c:formatCode>0.0_ </c:formatCode>
                <c:ptCount val="27"/>
                <c:pt idx="0">
                  <c:v>123.9</c:v>
                </c:pt>
                <c:pt idx="1">
                  <c:v>123.9</c:v>
                </c:pt>
                <c:pt idx="2">
                  <c:v>123.9</c:v>
                </c:pt>
                <c:pt idx="3">
                  <c:v>123.9</c:v>
                </c:pt>
                <c:pt idx="4">
                  <c:v>123.9</c:v>
                </c:pt>
                <c:pt idx="5">
                  <c:v>124.2</c:v>
                </c:pt>
                <c:pt idx="6">
                  <c:v>124.2</c:v>
                </c:pt>
                <c:pt idx="7">
                  <c:v>124.2</c:v>
                </c:pt>
                <c:pt idx="8">
                  <c:v>124.2</c:v>
                </c:pt>
                <c:pt idx="9">
                  <c:v>121.8</c:v>
                </c:pt>
                <c:pt idx="10">
                  <c:v>121.8</c:v>
                </c:pt>
                <c:pt idx="11">
                  <c:v>121.8</c:v>
                </c:pt>
                <c:pt idx="12">
                  <c:v>121.8</c:v>
                </c:pt>
                <c:pt idx="13">
                  <c:v>120.8</c:v>
                </c:pt>
                <c:pt idx="14">
                  <c:v>119.3</c:v>
                </c:pt>
                <c:pt idx="15">
                  <c:v>119.3</c:v>
                </c:pt>
                <c:pt idx="16">
                  <c:v>119.3</c:v>
                </c:pt>
                <c:pt idx="17">
                  <c:v>119.3</c:v>
                </c:pt>
                <c:pt idx="18">
                  <c:v>120.3</c:v>
                </c:pt>
                <c:pt idx="19">
                  <c:v>119.3</c:v>
                </c:pt>
                <c:pt idx="20">
                  <c:v>119.3</c:v>
                </c:pt>
                <c:pt idx="21">
                  <c:v>119.3</c:v>
                </c:pt>
                <c:pt idx="22">
                  <c:v>119.3</c:v>
                </c:pt>
                <c:pt idx="23">
                  <c:v>119.3</c:v>
                </c:pt>
                <c:pt idx="24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D-45AE-B721-0962DC7C3B26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Data!$D$35:$AD$35</c:f>
              <c:numCache>
                <c:formatCode>0.0_ </c:formatCode>
                <c:ptCount val="27"/>
                <c:pt idx="0">
                  <c:v>122.1</c:v>
                </c:pt>
                <c:pt idx="1">
                  <c:v>121.8</c:v>
                </c:pt>
                <c:pt idx="2">
                  <c:v>121.8</c:v>
                </c:pt>
                <c:pt idx="3">
                  <c:v>121.8</c:v>
                </c:pt>
                <c:pt idx="4">
                  <c:v>122.4</c:v>
                </c:pt>
                <c:pt idx="5">
                  <c:v>122.4</c:v>
                </c:pt>
                <c:pt idx="6">
                  <c:v>122.4</c:v>
                </c:pt>
                <c:pt idx="7">
                  <c:v>121.8</c:v>
                </c:pt>
                <c:pt idx="8">
                  <c:v>121.8</c:v>
                </c:pt>
                <c:pt idx="9">
                  <c:v>118.1</c:v>
                </c:pt>
                <c:pt idx="10">
                  <c:v>117.9</c:v>
                </c:pt>
                <c:pt idx="11">
                  <c:v>117.7</c:v>
                </c:pt>
                <c:pt idx="12">
                  <c:v>118.3</c:v>
                </c:pt>
                <c:pt idx="13">
                  <c:v>116.1</c:v>
                </c:pt>
                <c:pt idx="14">
                  <c:v>116.1</c:v>
                </c:pt>
                <c:pt idx="15">
                  <c:v>116.2</c:v>
                </c:pt>
                <c:pt idx="16">
                  <c:v>115.8</c:v>
                </c:pt>
                <c:pt idx="17">
                  <c:v>115.8</c:v>
                </c:pt>
                <c:pt idx="18">
                  <c:v>115.8</c:v>
                </c:pt>
                <c:pt idx="19">
                  <c:v>116.1</c:v>
                </c:pt>
                <c:pt idx="20">
                  <c:v>115.8</c:v>
                </c:pt>
                <c:pt idx="21">
                  <c:v>115.8</c:v>
                </c:pt>
                <c:pt idx="22">
                  <c:v>115.3</c:v>
                </c:pt>
                <c:pt idx="23">
                  <c:v>115.3</c:v>
                </c:pt>
                <c:pt idx="24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D-45AE-B721-0962DC7C3B26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Data!$D$36:$AD$36</c:f>
              <c:numCache>
                <c:formatCode>0.0_ </c:formatCode>
                <c:ptCount val="27"/>
                <c:pt idx="0">
                  <c:v>122.3</c:v>
                </c:pt>
                <c:pt idx="1">
                  <c:v>121.5</c:v>
                </c:pt>
                <c:pt idx="2">
                  <c:v>121.6</c:v>
                </c:pt>
                <c:pt idx="3">
                  <c:v>121.6</c:v>
                </c:pt>
                <c:pt idx="4">
                  <c:v>122.3</c:v>
                </c:pt>
                <c:pt idx="5">
                  <c:v>121.4</c:v>
                </c:pt>
                <c:pt idx="6">
                  <c:v>120.6</c:v>
                </c:pt>
                <c:pt idx="7">
                  <c:v>120.5</c:v>
                </c:pt>
                <c:pt idx="8">
                  <c:v>120.6</c:v>
                </c:pt>
                <c:pt idx="9">
                  <c:v>117.8</c:v>
                </c:pt>
                <c:pt idx="10">
                  <c:v>117.4</c:v>
                </c:pt>
                <c:pt idx="11">
                  <c:v>117.8</c:v>
                </c:pt>
                <c:pt idx="12">
                  <c:v>117.8</c:v>
                </c:pt>
                <c:pt idx="13">
                  <c:v>116.4</c:v>
                </c:pt>
                <c:pt idx="14">
                  <c:v>116.7</c:v>
                </c:pt>
                <c:pt idx="15">
                  <c:v>116.5</c:v>
                </c:pt>
                <c:pt idx="16">
                  <c:v>116.4</c:v>
                </c:pt>
                <c:pt idx="17">
                  <c:v>116.5</c:v>
                </c:pt>
                <c:pt idx="18">
                  <c:v>116.1</c:v>
                </c:pt>
                <c:pt idx="19">
                  <c:v>116.1</c:v>
                </c:pt>
                <c:pt idx="20">
                  <c:v>116.1</c:v>
                </c:pt>
                <c:pt idx="21">
                  <c:v>116.1</c:v>
                </c:pt>
                <c:pt idx="22">
                  <c:v>116.4</c:v>
                </c:pt>
                <c:pt idx="23">
                  <c:v>116.1</c:v>
                </c:pt>
                <c:pt idx="24">
                  <c:v>115.7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D-45AE-B721-0962DC7C3B26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Data!$D$37:$AD$37</c:f>
              <c:numCache>
                <c:formatCode>0.0_ </c:formatCode>
                <c:ptCount val="27"/>
                <c:pt idx="0">
                  <c:v>121.7</c:v>
                </c:pt>
                <c:pt idx="1">
                  <c:v>121.6</c:v>
                </c:pt>
                <c:pt idx="2">
                  <c:v>121.8</c:v>
                </c:pt>
                <c:pt idx="3">
                  <c:v>121.8</c:v>
                </c:pt>
                <c:pt idx="4">
                  <c:v>122.1</c:v>
                </c:pt>
                <c:pt idx="5">
                  <c:v>121.9</c:v>
                </c:pt>
                <c:pt idx="6">
                  <c:v>121.8</c:v>
                </c:pt>
                <c:pt idx="7">
                  <c:v>121.6</c:v>
                </c:pt>
                <c:pt idx="8">
                  <c:v>121.7</c:v>
                </c:pt>
                <c:pt idx="9">
                  <c:v>118.8</c:v>
                </c:pt>
                <c:pt idx="10">
                  <c:v>118.6</c:v>
                </c:pt>
                <c:pt idx="11">
                  <c:v>118.7</c:v>
                </c:pt>
                <c:pt idx="12">
                  <c:v>118.7</c:v>
                </c:pt>
                <c:pt idx="13">
                  <c:v>116.7</c:v>
                </c:pt>
                <c:pt idx="14">
                  <c:v>116.4</c:v>
                </c:pt>
                <c:pt idx="15">
                  <c:v>116.3</c:v>
                </c:pt>
                <c:pt idx="16">
                  <c:v>116.3</c:v>
                </c:pt>
                <c:pt idx="17">
                  <c:v>116.5</c:v>
                </c:pt>
                <c:pt idx="18">
                  <c:v>116.4</c:v>
                </c:pt>
                <c:pt idx="19">
                  <c:v>116.4</c:v>
                </c:pt>
                <c:pt idx="20">
                  <c:v>116.6</c:v>
                </c:pt>
                <c:pt idx="21">
                  <c:v>116.1</c:v>
                </c:pt>
                <c:pt idx="22">
                  <c:v>116.1</c:v>
                </c:pt>
                <c:pt idx="23">
                  <c:v>115.9</c:v>
                </c:pt>
                <c:pt idx="24">
                  <c:v>115.6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D-45AE-B721-0962DC7C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2096"/>
        <c:axId val="97260288"/>
      </c:lineChart>
      <c:catAx>
        <c:axId val="9717209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260288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7260288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172096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94240532606878E-2"/>
          <c:y val="9.6669562856367103E-2"/>
          <c:w val="0.88872069116360453"/>
          <c:h val="0.66112843834528701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Data!$D$13:$AD$13</c:f>
              <c:numCache>
                <c:formatCode>0.0_ </c:formatCode>
                <c:ptCount val="27"/>
                <c:pt idx="0">
                  <c:v>121.5</c:v>
                </c:pt>
                <c:pt idx="1">
                  <c:v>121.7</c:v>
                </c:pt>
                <c:pt idx="2">
                  <c:v>121.6</c:v>
                </c:pt>
                <c:pt idx="3">
                  <c:v>121.7</c:v>
                </c:pt>
                <c:pt idx="4">
                  <c:v>121.8</c:v>
                </c:pt>
                <c:pt idx="5">
                  <c:v>121.7</c:v>
                </c:pt>
                <c:pt idx="6">
                  <c:v>121.8</c:v>
                </c:pt>
                <c:pt idx="7">
                  <c:v>121.7</c:v>
                </c:pt>
                <c:pt idx="8">
                  <c:v>121.7</c:v>
                </c:pt>
                <c:pt idx="9">
                  <c:v>118.6</c:v>
                </c:pt>
                <c:pt idx="10">
                  <c:v>118.8</c:v>
                </c:pt>
                <c:pt idx="11">
                  <c:v>118.6</c:v>
                </c:pt>
                <c:pt idx="12">
                  <c:v>118.3</c:v>
                </c:pt>
                <c:pt idx="13">
                  <c:v>116.6</c:v>
                </c:pt>
                <c:pt idx="14">
                  <c:v>114.9</c:v>
                </c:pt>
                <c:pt idx="15">
                  <c:v>115.7</c:v>
                </c:pt>
                <c:pt idx="16">
                  <c:v>114.9</c:v>
                </c:pt>
                <c:pt idx="17">
                  <c:v>115.8</c:v>
                </c:pt>
                <c:pt idx="18">
                  <c:v>115.7</c:v>
                </c:pt>
                <c:pt idx="19">
                  <c:v>116.1</c:v>
                </c:pt>
                <c:pt idx="20">
                  <c:v>116.1</c:v>
                </c:pt>
                <c:pt idx="21">
                  <c:v>115.7</c:v>
                </c:pt>
                <c:pt idx="22">
                  <c:v>114.4</c:v>
                </c:pt>
                <c:pt idx="23">
                  <c:v>114.2</c:v>
                </c:pt>
                <c:pt idx="24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C-482E-B4F5-49C1FD54A80B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Data!$D$14:$AD$14</c:f>
              <c:numCache>
                <c:formatCode>0.0_ </c:formatCode>
                <c:ptCount val="27"/>
                <c:pt idx="0">
                  <c:v>118.2</c:v>
                </c:pt>
                <c:pt idx="1">
                  <c:v>118.2</c:v>
                </c:pt>
                <c:pt idx="2">
                  <c:v>118</c:v>
                </c:pt>
                <c:pt idx="3">
                  <c:v>118.2</c:v>
                </c:pt>
                <c:pt idx="4">
                  <c:v>118.6</c:v>
                </c:pt>
                <c:pt idx="5">
                  <c:v>118.7</c:v>
                </c:pt>
                <c:pt idx="6">
                  <c:v>119.1</c:v>
                </c:pt>
                <c:pt idx="7">
                  <c:v>118.7</c:v>
                </c:pt>
                <c:pt idx="8">
                  <c:v>118.7</c:v>
                </c:pt>
                <c:pt idx="9">
                  <c:v>115.8</c:v>
                </c:pt>
                <c:pt idx="10">
                  <c:v>115.3</c:v>
                </c:pt>
                <c:pt idx="11">
                  <c:v>115.3</c:v>
                </c:pt>
                <c:pt idx="12">
                  <c:v>115.3</c:v>
                </c:pt>
                <c:pt idx="13">
                  <c:v>112.8</c:v>
                </c:pt>
                <c:pt idx="14">
                  <c:v>112.8</c:v>
                </c:pt>
                <c:pt idx="15">
                  <c:v>112.6</c:v>
                </c:pt>
                <c:pt idx="16">
                  <c:v>112.6</c:v>
                </c:pt>
                <c:pt idx="17">
                  <c:v>112.6</c:v>
                </c:pt>
                <c:pt idx="18">
                  <c:v>112.6</c:v>
                </c:pt>
                <c:pt idx="19">
                  <c:v>112.5</c:v>
                </c:pt>
                <c:pt idx="20">
                  <c:v>112.5</c:v>
                </c:pt>
                <c:pt idx="21">
                  <c:v>112.2</c:v>
                </c:pt>
                <c:pt idx="22">
                  <c:v>112.5</c:v>
                </c:pt>
                <c:pt idx="23">
                  <c:v>112.4</c:v>
                </c:pt>
                <c:pt idx="24">
                  <c:v>112.2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C-482E-B4F5-49C1FD54A80B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Data!$D$15:$AD$15</c:f>
              <c:numCache>
                <c:formatCode>0.0_ </c:formatCode>
                <c:ptCount val="27"/>
                <c:pt idx="0">
                  <c:v>116.6</c:v>
                </c:pt>
                <c:pt idx="1">
                  <c:v>116.6</c:v>
                </c:pt>
                <c:pt idx="2">
                  <c:v>116.6</c:v>
                </c:pt>
                <c:pt idx="3">
                  <c:v>116.6</c:v>
                </c:pt>
                <c:pt idx="4">
                  <c:v>116.6</c:v>
                </c:pt>
                <c:pt idx="5">
                  <c:v>116.6</c:v>
                </c:pt>
                <c:pt idx="6">
                  <c:v>116.6</c:v>
                </c:pt>
                <c:pt idx="7">
                  <c:v>116.6</c:v>
                </c:pt>
                <c:pt idx="8">
                  <c:v>116.6</c:v>
                </c:pt>
                <c:pt idx="9">
                  <c:v>114.8</c:v>
                </c:pt>
                <c:pt idx="10">
                  <c:v>114.8</c:v>
                </c:pt>
                <c:pt idx="11">
                  <c:v>114.8</c:v>
                </c:pt>
                <c:pt idx="12">
                  <c:v>114.8</c:v>
                </c:pt>
                <c:pt idx="13">
                  <c:v>113.7</c:v>
                </c:pt>
                <c:pt idx="14">
                  <c:v>112.9</c:v>
                </c:pt>
                <c:pt idx="15">
                  <c:v>112.9</c:v>
                </c:pt>
                <c:pt idx="16">
                  <c:v>112.9</c:v>
                </c:pt>
                <c:pt idx="17">
                  <c:v>112.9</c:v>
                </c:pt>
                <c:pt idx="18">
                  <c:v>113.3</c:v>
                </c:pt>
                <c:pt idx="19">
                  <c:v>112.9</c:v>
                </c:pt>
                <c:pt idx="20">
                  <c:v>112.9</c:v>
                </c:pt>
                <c:pt idx="21">
                  <c:v>112.9</c:v>
                </c:pt>
                <c:pt idx="22">
                  <c:v>112.9</c:v>
                </c:pt>
                <c:pt idx="23">
                  <c:v>112.9</c:v>
                </c:pt>
                <c:pt idx="24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C-482E-B4F5-49C1FD54A80B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Data!$D$16:$AD$16</c:f>
              <c:numCache>
                <c:formatCode>0.0_ </c:formatCode>
                <c:ptCount val="27"/>
                <c:pt idx="0">
                  <c:v>120.9</c:v>
                </c:pt>
                <c:pt idx="1">
                  <c:v>120.6</c:v>
                </c:pt>
                <c:pt idx="2">
                  <c:v>120.6</c:v>
                </c:pt>
                <c:pt idx="3">
                  <c:v>120</c:v>
                </c:pt>
                <c:pt idx="4">
                  <c:v>120</c:v>
                </c:pt>
                <c:pt idx="5">
                  <c:v>120.3</c:v>
                </c:pt>
                <c:pt idx="6">
                  <c:v>120.3</c:v>
                </c:pt>
                <c:pt idx="7">
                  <c:v>120</c:v>
                </c:pt>
                <c:pt idx="8">
                  <c:v>120</c:v>
                </c:pt>
                <c:pt idx="9">
                  <c:v>116.4</c:v>
                </c:pt>
                <c:pt idx="10">
                  <c:v>117.9</c:v>
                </c:pt>
                <c:pt idx="11">
                  <c:v>116.4</c:v>
                </c:pt>
                <c:pt idx="12">
                  <c:v>116.5</c:v>
                </c:pt>
                <c:pt idx="13">
                  <c:v>114.7</c:v>
                </c:pt>
                <c:pt idx="14">
                  <c:v>114.7</c:v>
                </c:pt>
                <c:pt idx="15">
                  <c:v>115.7</c:v>
                </c:pt>
                <c:pt idx="16">
                  <c:v>114.3</c:v>
                </c:pt>
                <c:pt idx="17">
                  <c:v>114.3</c:v>
                </c:pt>
                <c:pt idx="18">
                  <c:v>114.3</c:v>
                </c:pt>
                <c:pt idx="19">
                  <c:v>114.4</c:v>
                </c:pt>
                <c:pt idx="20">
                  <c:v>114.3</c:v>
                </c:pt>
                <c:pt idx="21">
                  <c:v>114.3</c:v>
                </c:pt>
                <c:pt idx="22">
                  <c:v>113.9</c:v>
                </c:pt>
                <c:pt idx="23">
                  <c:v>113.9</c:v>
                </c:pt>
                <c:pt idx="24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C-482E-B4F5-49C1FD54A80B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Data!$D$17:$AD$17</c:f>
              <c:numCache>
                <c:formatCode>0.0_ </c:formatCode>
                <c:ptCount val="27"/>
                <c:pt idx="0">
                  <c:v>118.4</c:v>
                </c:pt>
                <c:pt idx="1">
                  <c:v>118.7</c:v>
                </c:pt>
                <c:pt idx="2">
                  <c:v>118</c:v>
                </c:pt>
                <c:pt idx="3">
                  <c:v>118</c:v>
                </c:pt>
                <c:pt idx="4">
                  <c:v>118.4</c:v>
                </c:pt>
                <c:pt idx="5">
                  <c:v>117.8</c:v>
                </c:pt>
                <c:pt idx="6">
                  <c:v>117.2</c:v>
                </c:pt>
                <c:pt idx="7">
                  <c:v>117.2</c:v>
                </c:pt>
                <c:pt idx="8">
                  <c:v>117.2</c:v>
                </c:pt>
                <c:pt idx="9">
                  <c:v>114.4</c:v>
                </c:pt>
                <c:pt idx="10">
                  <c:v>114.1</c:v>
                </c:pt>
                <c:pt idx="11">
                  <c:v>114.2</c:v>
                </c:pt>
                <c:pt idx="12">
                  <c:v>114.2</c:v>
                </c:pt>
                <c:pt idx="13">
                  <c:v>113.3</c:v>
                </c:pt>
                <c:pt idx="14">
                  <c:v>113.3</c:v>
                </c:pt>
                <c:pt idx="15">
                  <c:v>113.1</c:v>
                </c:pt>
                <c:pt idx="16">
                  <c:v>113.4</c:v>
                </c:pt>
                <c:pt idx="17">
                  <c:v>113.1</c:v>
                </c:pt>
                <c:pt idx="18">
                  <c:v>112.6</c:v>
                </c:pt>
                <c:pt idx="19">
                  <c:v>112.4</c:v>
                </c:pt>
                <c:pt idx="20">
                  <c:v>112.4</c:v>
                </c:pt>
                <c:pt idx="21">
                  <c:v>112.4</c:v>
                </c:pt>
                <c:pt idx="22">
                  <c:v>112.1</c:v>
                </c:pt>
                <c:pt idx="23">
                  <c:v>112.3</c:v>
                </c:pt>
                <c:pt idx="24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C-482E-B4F5-49C1FD54A80B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44837</c:v>
                </c:pt>
                <c:pt idx="1">
                  <c:v>44845</c:v>
                </c:pt>
                <c:pt idx="2">
                  <c:v>44851</c:v>
                </c:pt>
                <c:pt idx="3">
                  <c:v>44858</c:v>
                </c:pt>
                <c:pt idx="4">
                  <c:v>44865</c:v>
                </c:pt>
                <c:pt idx="5">
                  <c:v>44872</c:v>
                </c:pt>
                <c:pt idx="6">
                  <c:v>44879</c:v>
                </c:pt>
                <c:pt idx="7">
                  <c:v>44886</c:v>
                </c:pt>
                <c:pt idx="8">
                  <c:v>44893</c:v>
                </c:pt>
                <c:pt idx="9">
                  <c:v>44900</c:v>
                </c:pt>
                <c:pt idx="10">
                  <c:v>44907</c:v>
                </c:pt>
                <c:pt idx="11">
                  <c:v>44914</c:v>
                </c:pt>
                <c:pt idx="12">
                  <c:v>44921</c:v>
                </c:pt>
                <c:pt idx="13">
                  <c:v>44936</c:v>
                </c:pt>
                <c:pt idx="14">
                  <c:v>44942</c:v>
                </c:pt>
                <c:pt idx="15">
                  <c:v>44949</c:v>
                </c:pt>
                <c:pt idx="16">
                  <c:v>44956</c:v>
                </c:pt>
                <c:pt idx="17">
                  <c:v>44963</c:v>
                </c:pt>
                <c:pt idx="18">
                  <c:v>44970</c:v>
                </c:pt>
                <c:pt idx="19">
                  <c:v>44977</c:v>
                </c:pt>
                <c:pt idx="20">
                  <c:v>44984</c:v>
                </c:pt>
                <c:pt idx="21">
                  <c:v>44991</c:v>
                </c:pt>
                <c:pt idx="22">
                  <c:v>44998</c:v>
                </c:pt>
                <c:pt idx="23">
                  <c:v>45005</c:v>
                </c:pt>
                <c:pt idx="24">
                  <c:v>45012</c:v>
                </c:pt>
              </c:numCache>
            </c:numRef>
          </c:cat>
          <c:val>
            <c:numRef>
              <c:f>Data!$D$18:$AD$18</c:f>
              <c:numCache>
                <c:formatCode>0.0_ </c:formatCode>
                <c:ptCount val="27"/>
                <c:pt idx="0">
                  <c:v>119.2</c:v>
                </c:pt>
                <c:pt idx="1">
                  <c:v>119.2</c:v>
                </c:pt>
                <c:pt idx="2">
                  <c:v>118.9</c:v>
                </c:pt>
                <c:pt idx="3">
                  <c:v>118.9</c:v>
                </c:pt>
                <c:pt idx="4">
                  <c:v>119.1</c:v>
                </c:pt>
                <c:pt idx="5">
                  <c:v>118.9</c:v>
                </c:pt>
                <c:pt idx="6">
                  <c:v>118.9</c:v>
                </c:pt>
                <c:pt idx="7">
                  <c:v>118.7</c:v>
                </c:pt>
                <c:pt idx="8">
                  <c:v>118.9</c:v>
                </c:pt>
                <c:pt idx="9">
                  <c:v>116.1</c:v>
                </c:pt>
                <c:pt idx="10">
                  <c:v>116</c:v>
                </c:pt>
                <c:pt idx="11">
                  <c:v>115.8</c:v>
                </c:pt>
                <c:pt idx="12">
                  <c:v>115.9</c:v>
                </c:pt>
                <c:pt idx="13">
                  <c:v>114.2</c:v>
                </c:pt>
                <c:pt idx="14">
                  <c:v>113.7</c:v>
                </c:pt>
                <c:pt idx="15">
                  <c:v>113.9</c:v>
                </c:pt>
                <c:pt idx="16">
                  <c:v>113.7</c:v>
                </c:pt>
                <c:pt idx="17">
                  <c:v>113.8</c:v>
                </c:pt>
                <c:pt idx="18">
                  <c:v>113.8</c:v>
                </c:pt>
                <c:pt idx="19">
                  <c:v>113.6</c:v>
                </c:pt>
                <c:pt idx="20">
                  <c:v>113.7</c:v>
                </c:pt>
                <c:pt idx="21">
                  <c:v>113.6</c:v>
                </c:pt>
                <c:pt idx="22">
                  <c:v>113.1</c:v>
                </c:pt>
                <c:pt idx="23">
                  <c:v>113.2</c:v>
                </c:pt>
                <c:pt idx="24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C-482E-B4F5-49C1FD54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976"/>
        <c:axId val="99968896"/>
      </c:lineChart>
      <c:catAx>
        <c:axId val="9996697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8896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9968896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6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0000"/>
  </sheetPr>
  <sheetViews>
    <sheetView tabSelected="1" zoomScale="70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0000"/>
  </sheetPr>
  <sheetViews>
    <sheetView zoomScale="70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7158607" cy="1149803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0.18396</cdr:x>
      <cdr:y>0.03058</cdr:y>
    </cdr:from>
    <cdr:to>
      <cdr:x>0.8225</cdr:x>
      <cdr:y>0.09608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383" y="281288"/>
          <a:ext cx="9279538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北海道の地域別灯油価格（配達）の推移（２０２２年度）</a:t>
          </a:r>
        </a:p>
      </cdr:txBody>
    </cdr:sp>
  </cdr:relSizeAnchor>
  <cdr:relSizeAnchor xmlns:cdr="http://schemas.openxmlformats.org/drawingml/2006/chartDrawing">
    <cdr:from>
      <cdr:x>0.08823</cdr:x>
      <cdr:y>0.0474</cdr:y>
    </cdr:from>
    <cdr:to>
      <cdr:x>0.13858</cdr:x>
      <cdr:y>0.09117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2196" y="436006"/>
          <a:ext cx="731708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0.67273</cdr:x>
      <cdr:y>0.96044</cdr:y>
    </cdr:from>
    <cdr:to>
      <cdr:x>0.98034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776359" y="8834539"/>
          <a:ext cx="4470320" cy="36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158607" cy="1149803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0.18781</cdr:x>
      <cdr:y>0.03206</cdr:y>
    </cdr:from>
    <cdr:to>
      <cdr:x>0.80288</cdr:x>
      <cdr:y>0.09756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940" y="294895"/>
          <a:ext cx="8436300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北海道の地域別灯油価格（店頭）の推移（２０２２年度）</a:t>
          </a:r>
        </a:p>
      </cdr:txBody>
    </cdr:sp>
  </cdr:relSizeAnchor>
  <cdr:relSizeAnchor xmlns:cdr="http://schemas.openxmlformats.org/drawingml/2006/chartDrawing">
    <cdr:from>
      <cdr:x>0.08229</cdr:x>
      <cdr:y>0.04871</cdr:y>
    </cdr:from>
    <cdr:to>
      <cdr:x>0.1509</cdr:x>
      <cdr:y>0.09248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28683" y="448010"/>
          <a:ext cx="941054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0.65096</cdr:x>
      <cdr:y>0.96469</cdr:y>
    </cdr:from>
    <cdr:to>
      <cdr:x>0.98115</cdr:x>
      <cdr:y>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928579" y="8873632"/>
          <a:ext cx="4528886" cy="32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AK45"/>
  <sheetViews>
    <sheetView zoomScale="85" zoomScaleNormal="85" zoomScaleSheetLayoutView="85" workbookViewId="0">
      <pane xSplit="3" topLeftCell="D1" activePane="topRight" state="frozen"/>
      <selection pane="topRight"/>
    </sheetView>
  </sheetViews>
  <sheetFormatPr defaultRowHeight="14.4" x14ac:dyDescent="0.2"/>
  <cols>
    <col min="1" max="1" width="4.3984375" customWidth="1"/>
    <col min="2" max="2" width="6.19921875" customWidth="1"/>
    <col min="3" max="3" width="9.3984375" style="1" customWidth="1"/>
    <col min="4" max="30" width="11.59765625" customWidth="1"/>
    <col min="31" max="37" width="11.5" customWidth="1"/>
  </cols>
  <sheetData>
    <row r="1" spans="2:37" x14ac:dyDescent="0.2">
      <c r="C1"/>
      <c r="D1" s="1"/>
    </row>
    <row r="2" spans="2:37" x14ac:dyDescent="0.2">
      <c r="B2" s="26" t="s">
        <v>0</v>
      </c>
      <c r="C2" s="26"/>
      <c r="D2" s="13">
        <f t="shared" ref="D2:R2" si="0">IF(D4="","",D4)</f>
        <v>44837</v>
      </c>
      <c r="E2" s="13">
        <f t="shared" si="0"/>
        <v>44845</v>
      </c>
      <c r="F2" s="13">
        <f t="shared" si="0"/>
        <v>44851</v>
      </c>
      <c r="G2" s="13">
        <f t="shared" si="0"/>
        <v>44858</v>
      </c>
      <c r="H2" s="13">
        <f t="shared" si="0"/>
        <v>44865</v>
      </c>
      <c r="I2" s="13">
        <f t="shared" si="0"/>
        <v>44872</v>
      </c>
      <c r="J2" s="13">
        <f t="shared" si="0"/>
        <v>44879</v>
      </c>
      <c r="K2" s="13">
        <f t="shared" si="0"/>
        <v>44886</v>
      </c>
      <c r="L2" s="13">
        <f t="shared" si="0"/>
        <v>44893</v>
      </c>
      <c r="M2" s="13">
        <f t="shared" si="0"/>
        <v>44900</v>
      </c>
      <c r="N2" s="13">
        <f t="shared" si="0"/>
        <v>44907</v>
      </c>
      <c r="O2" s="13">
        <f t="shared" si="0"/>
        <v>44914</v>
      </c>
      <c r="P2" s="13">
        <f t="shared" si="0"/>
        <v>44921</v>
      </c>
      <c r="Q2" s="13">
        <f t="shared" si="0"/>
        <v>44936</v>
      </c>
      <c r="R2" s="13">
        <f t="shared" si="0"/>
        <v>44942</v>
      </c>
      <c r="S2" s="13">
        <f t="shared" ref="S2:AA2" si="1">IF(S4="","",S4)</f>
        <v>44949</v>
      </c>
      <c r="T2" s="13">
        <f t="shared" si="1"/>
        <v>44956</v>
      </c>
      <c r="U2" s="13">
        <f t="shared" si="1"/>
        <v>44963</v>
      </c>
      <c r="V2" s="13">
        <f t="shared" si="1"/>
        <v>44970</v>
      </c>
      <c r="W2" s="13">
        <f t="shared" si="1"/>
        <v>44977</v>
      </c>
      <c r="X2" s="13">
        <f t="shared" si="1"/>
        <v>44984</v>
      </c>
      <c r="Y2" s="13">
        <f t="shared" si="1"/>
        <v>44991</v>
      </c>
      <c r="Z2" s="13">
        <f t="shared" si="1"/>
        <v>44998</v>
      </c>
      <c r="AA2" s="13">
        <f t="shared" si="1"/>
        <v>45005</v>
      </c>
      <c r="AB2" s="13">
        <f t="shared" ref="AB2" si="2">IF(AB4="","",AB4)</f>
        <v>45012</v>
      </c>
      <c r="AC2" s="13" t="str">
        <f t="shared" ref="AC2:AK2" si="3">IF(AC4="","",AC4)</f>
        <v/>
      </c>
      <c r="AD2" s="13" t="str">
        <f t="shared" si="3"/>
        <v/>
      </c>
      <c r="AE2" s="13" t="str">
        <f t="shared" si="3"/>
        <v/>
      </c>
      <c r="AF2" s="13" t="str">
        <f t="shared" si="3"/>
        <v/>
      </c>
      <c r="AG2" s="13" t="str">
        <f t="shared" si="3"/>
        <v/>
      </c>
      <c r="AH2" s="13" t="str">
        <f t="shared" si="3"/>
        <v/>
      </c>
      <c r="AI2" s="13" t="str">
        <f t="shared" si="3"/>
        <v/>
      </c>
      <c r="AJ2" s="13" t="str">
        <f t="shared" si="3"/>
        <v/>
      </c>
      <c r="AK2" s="13" t="str">
        <f t="shared" si="3"/>
        <v/>
      </c>
    </row>
    <row r="3" spans="2:37" x14ac:dyDescent="0.2">
      <c r="B3" t="s">
        <v>15</v>
      </c>
    </row>
    <row r="4" spans="2:37" ht="14.25" customHeight="1" x14ac:dyDescent="0.2">
      <c r="B4" s="23" t="s">
        <v>16</v>
      </c>
      <c r="C4" s="2"/>
      <c r="D4" s="3">
        <v>44837</v>
      </c>
      <c r="E4" s="3">
        <v>44845</v>
      </c>
      <c r="F4" s="14">
        <v>44851</v>
      </c>
      <c r="G4" s="3">
        <v>44858</v>
      </c>
      <c r="H4" s="14">
        <v>44865</v>
      </c>
      <c r="I4" s="3">
        <v>44872</v>
      </c>
      <c r="J4" s="3">
        <v>44879</v>
      </c>
      <c r="K4" s="3">
        <v>44886</v>
      </c>
      <c r="L4" s="3">
        <v>44893</v>
      </c>
      <c r="M4" s="3">
        <v>44900</v>
      </c>
      <c r="N4" s="3">
        <v>44907</v>
      </c>
      <c r="O4" s="3">
        <v>44914</v>
      </c>
      <c r="P4" s="3">
        <v>44921</v>
      </c>
      <c r="Q4" s="3">
        <v>44936</v>
      </c>
      <c r="R4" s="3">
        <v>44942</v>
      </c>
      <c r="S4" s="3">
        <v>44949</v>
      </c>
      <c r="T4" s="3">
        <v>44956</v>
      </c>
      <c r="U4" s="3">
        <v>44963</v>
      </c>
      <c r="V4" s="3">
        <v>44970</v>
      </c>
      <c r="W4" s="3">
        <v>44977</v>
      </c>
      <c r="X4" s="3">
        <v>44984</v>
      </c>
      <c r="Y4" s="3">
        <v>44991</v>
      </c>
      <c r="Z4" s="3">
        <v>44998</v>
      </c>
      <c r="AA4" s="3">
        <v>45005</v>
      </c>
      <c r="AB4" s="3">
        <v>45012</v>
      </c>
    </row>
    <row r="5" spans="2:37" ht="17.25" customHeight="1" x14ac:dyDescent="0.2">
      <c r="B5" s="24"/>
      <c r="C5" s="9" t="s">
        <v>3</v>
      </c>
      <c r="D5" s="11">
        <v>2187</v>
      </c>
      <c r="E5" s="11">
        <v>2191</v>
      </c>
      <c r="F5" s="17">
        <v>2189</v>
      </c>
      <c r="G5" s="11">
        <v>2191</v>
      </c>
      <c r="H5" s="17">
        <v>2192</v>
      </c>
      <c r="I5" s="17">
        <v>2191</v>
      </c>
      <c r="J5" s="11">
        <v>2192</v>
      </c>
      <c r="K5" s="11">
        <v>2190</v>
      </c>
      <c r="L5" s="17">
        <v>2191</v>
      </c>
      <c r="M5" s="17">
        <v>2134</v>
      </c>
      <c r="N5" s="17">
        <v>2138</v>
      </c>
      <c r="O5" s="11">
        <v>2135</v>
      </c>
      <c r="P5" s="17">
        <v>2130</v>
      </c>
      <c r="Q5" s="11">
        <v>2099</v>
      </c>
      <c r="R5" s="11">
        <v>2069</v>
      </c>
      <c r="S5" s="11">
        <v>2082</v>
      </c>
      <c r="T5" s="11">
        <v>2069</v>
      </c>
      <c r="U5" s="11">
        <v>2085</v>
      </c>
      <c r="V5" s="17">
        <v>2082</v>
      </c>
      <c r="W5" s="11">
        <v>2090</v>
      </c>
      <c r="X5" s="17">
        <v>2090</v>
      </c>
      <c r="Y5" s="11">
        <v>2082</v>
      </c>
      <c r="Z5" s="17">
        <v>2060</v>
      </c>
      <c r="AA5" s="11">
        <v>2056</v>
      </c>
      <c r="AB5" s="11">
        <v>2075</v>
      </c>
    </row>
    <row r="6" spans="2:37" ht="17.25" customHeight="1" x14ac:dyDescent="0.2">
      <c r="B6" s="24"/>
      <c r="C6" s="9" t="s">
        <v>4</v>
      </c>
      <c r="D6" s="11">
        <v>2128</v>
      </c>
      <c r="E6" s="11">
        <v>2128</v>
      </c>
      <c r="F6" s="17">
        <v>2124</v>
      </c>
      <c r="G6" s="11">
        <v>2128</v>
      </c>
      <c r="H6" s="17">
        <v>2134</v>
      </c>
      <c r="I6" s="17">
        <v>2137</v>
      </c>
      <c r="J6" s="11">
        <v>2144</v>
      </c>
      <c r="K6" s="11">
        <v>2137</v>
      </c>
      <c r="L6" s="17">
        <v>2137</v>
      </c>
      <c r="M6" s="17">
        <v>2084</v>
      </c>
      <c r="N6" s="17">
        <v>2075</v>
      </c>
      <c r="O6" s="11">
        <v>2076</v>
      </c>
      <c r="P6" s="17">
        <v>2076</v>
      </c>
      <c r="Q6" s="11">
        <v>2030</v>
      </c>
      <c r="R6" s="11">
        <v>2030</v>
      </c>
      <c r="S6" s="11">
        <v>2026</v>
      </c>
      <c r="T6" s="11">
        <v>2026</v>
      </c>
      <c r="U6" s="11">
        <v>2026</v>
      </c>
      <c r="V6" s="17">
        <v>2026</v>
      </c>
      <c r="W6" s="11">
        <v>2025</v>
      </c>
      <c r="X6" s="17">
        <v>2025</v>
      </c>
      <c r="Y6" s="11">
        <v>2020</v>
      </c>
      <c r="Z6" s="17">
        <v>2025</v>
      </c>
      <c r="AA6" s="11">
        <v>2024</v>
      </c>
      <c r="AB6" s="11">
        <v>2020</v>
      </c>
    </row>
    <row r="7" spans="2:37" ht="17.25" customHeight="1" x14ac:dyDescent="0.2">
      <c r="B7" s="24"/>
      <c r="C7" s="9" t="s">
        <v>5</v>
      </c>
      <c r="D7" s="11">
        <v>2099</v>
      </c>
      <c r="E7" s="11">
        <v>2099</v>
      </c>
      <c r="F7" s="17">
        <v>2099</v>
      </c>
      <c r="G7" s="11">
        <v>2099</v>
      </c>
      <c r="H7" s="17">
        <v>2099</v>
      </c>
      <c r="I7" s="17">
        <v>2099</v>
      </c>
      <c r="J7" s="11">
        <v>2099</v>
      </c>
      <c r="K7" s="11">
        <v>2099</v>
      </c>
      <c r="L7" s="17">
        <v>2099</v>
      </c>
      <c r="M7" s="17">
        <v>2066</v>
      </c>
      <c r="N7" s="17">
        <v>2066</v>
      </c>
      <c r="O7" s="11">
        <v>2066</v>
      </c>
      <c r="P7" s="17">
        <v>2066</v>
      </c>
      <c r="Q7" s="11">
        <v>2046</v>
      </c>
      <c r="R7" s="11">
        <v>2032</v>
      </c>
      <c r="S7" s="11">
        <v>2032</v>
      </c>
      <c r="T7" s="11">
        <v>2032</v>
      </c>
      <c r="U7" s="11">
        <v>2032</v>
      </c>
      <c r="V7" s="17">
        <v>2039</v>
      </c>
      <c r="W7" s="11">
        <v>2032</v>
      </c>
      <c r="X7" s="17">
        <v>2032</v>
      </c>
      <c r="Y7" s="11">
        <v>2032</v>
      </c>
      <c r="Z7" s="17">
        <v>2032</v>
      </c>
      <c r="AA7" s="11">
        <v>2032</v>
      </c>
      <c r="AB7" s="11">
        <v>2032</v>
      </c>
    </row>
    <row r="8" spans="2:37" ht="17.25" customHeight="1" x14ac:dyDescent="0.2">
      <c r="B8" s="24"/>
      <c r="C8" s="9" t="s">
        <v>6</v>
      </c>
      <c r="D8" s="11">
        <v>2176</v>
      </c>
      <c r="E8" s="11">
        <v>2170</v>
      </c>
      <c r="F8" s="17">
        <v>2170</v>
      </c>
      <c r="G8" s="11">
        <v>2160</v>
      </c>
      <c r="H8" s="17">
        <v>2160</v>
      </c>
      <c r="I8" s="17">
        <v>2165</v>
      </c>
      <c r="J8" s="11">
        <v>2165</v>
      </c>
      <c r="K8" s="11">
        <v>2160</v>
      </c>
      <c r="L8" s="17">
        <v>2160</v>
      </c>
      <c r="M8" s="17">
        <v>2096</v>
      </c>
      <c r="N8" s="17">
        <v>2123</v>
      </c>
      <c r="O8" s="11">
        <v>2095</v>
      </c>
      <c r="P8" s="17">
        <v>2097</v>
      </c>
      <c r="Q8" s="11">
        <v>2064</v>
      </c>
      <c r="R8" s="11">
        <v>2064</v>
      </c>
      <c r="S8" s="11">
        <v>2082</v>
      </c>
      <c r="T8" s="11">
        <v>2058</v>
      </c>
      <c r="U8" s="11">
        <v>2058</v>
      </c>
      <c r="V8" s="17">
        <v>2058</v>
      </c>
      <c r="W8" s="11">
        <v>2059</v>
      </c>
      <c r="X8" s="17">
        <v>2058</v>
      </c>
      <c r="Y8" s="11">
        <v>2058</v>
      </c>
      <c r="Z8" s="17">
        <v>2050</v>
      </c>
      <c r="AA8" s="11">
        <v>2050</v>
      </c>
      <c r="AB8" s="11">
        <v>2050</v>
      </c>
    </row>
    <row r="9" spans="2:37" ht="17.25" customHeight="1" x14ac:dyDescent="0.2">
      <c r="B9" s="24"/>
      <c r="C9" s="9" t="s">
        <v>7</v>
      </c>
      <c r="D9" s="11">
        <v>2131</v>
      </c>
      <c r="E9" s="11">
        <v>2136</v>
      </c>
      <c r="F9" s="17">
        <v>2124</v>
      </c>
      <c r="G9" s="11">
        <v>2124</v>
      </c>
      <c r="H9" s="17">
        <v>2131</v>
      </c>
      <c r="I9" s="17">
        <v>2120</v>
      </c>
      <c r="J9" s="11">
        <v>2109</v>
      </c>
      <c r="K9" s="11">
        <v>2109</v>
      </c>
      <c r="L9" s="17">
        <v>2109</v>
      </c>
      <c r="M9" s="17">
        <v>2060</v>
      </c>
      <c r="N9" s="17">
        <v>2054</v>
      </c>
      <c r="O9" s="11">
        <v>2056</v>
      </c>
      <c r="P9" s="17">
        <v>2056</v>
      </c>
      <c r="Q9" s="11">
        <v>2039</v>
      </c>
      <c r="R9" s="11">
        <v>2039</v>
      </c>
      <c r="S9" s="11">
        <v>2035</v>
      </c>
      <c r="T9" s="11">
        <v>2041</v>
      </c>
      <c r="U9" s="11">
        <v>2035</v>
      </c>
      <c r="V9" s="17">
        <v>2027</v>
      </c>
      <c r="W9" s="11">
        <v>2023</v>
      </c>
      <c r="X9" s="17">
        <v>2023</v>
      </c>
      <c r="Y9" s="11">
        <v>2023</v>
      </c>
      <c r="Z9" s="17">
        <v>2017</v>
      </c>
      <c r="AA9" s="11">
        <v>2022</v>
      </c>
      <c r="AB9" s="11">
        <v>2023</v>
      </c>
    </row>
    <row r="10" spans="2:37" ht="17.25" customHeight="1" x14ac:dyDescent="0.2">
      <c r="B10" s="25"/>
      <c r="C10" s="10" t="s">
        <v>8</v>
      </c>
      <c r="D10" s="11">
        <v>2145</v>
      </c>
      <c r="E10" s="11">
        <v>2146</v>
      </c>
      <c r="F10" s="17">
        <v>2141</v>
      </c>
      <c r="G10" s="11">
        <v>2141</v>
      </c>
      <c r="H10" s="17">
        <v>2144</v>
      </c>
      <c r="I10" s="17">
        <v>2140</v>
      </c>
      <c r="J10" s="11">
        <v>2140</v>
      </c>
      <c r="K10" s="11">
        <v>2137</v>
      </c>
      <c r="L10" s="17">
        <v>2140</v>
      </c>
      <c r="M10" s="17">
        <v>2089</v>
      </c>
      <c r="N10" s="17">
        <v>2088</v>
      </c>
      <c r="O10" s="11">
        <v>2085</v>
      </c>
      <c r="P10" s="17">
        <v>2086</v>
      </c>
      <c r="Q10" s="11">
        <v>2056</v>
      </c>
      <c r="R10" s="11">
        <v>2047</v>
      </c>
      <c r="S10" s="11">
        <v>2051</v>
      </c>
      <c r="T10" s="11">
        <v>2046</v>
      </c>
      <c r="U10" s="11">
        <v>2048</v>
      </c>
      <c r="V10" s="17">
        <v>2048</v>
      </c>
      <c r="W10" s="11">
        <v>2045</v>
      </c>
      <c r="X10" s="17">
        <v>2046</v>
      </c>
      <c r="Y10" s="11">
        <v>2044</v>
      </c>
      <c r="Z10" s="17">
        <v>2036</v>
      </c>
      <c r="AA10" s="11">
        <v>2037</v>
      </c>
      <c r="AB10" s="11">
        <v>2040</v>
      </c>
    </row>
    <row r="11" spans="2:37" x14ac:dyDescent="0.2">
      <c r="B11" s="7"/>
      <c r="D11" s="5"/>
      <c r="E11" s="5"/>
      <c r="F11" s="15"/>
      <c r="G11" s="5"/>
      <c r="H11" s="1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X11" s="5"/>
      <c r="Y11" s="5"/>
      <c r="Z11" s="5"/>
      <c r="AA11" s="5"/>
      <c r="AB11" s="5"/>
    </row>
    <row r="12" spans="2:37" x14ac:dyDescent="0.2">
      <c r="B12" s="20" t="s">
        <v>17</v>
      </c>
      <c r="C12" s="2"/>
      <c r="D12" s="3">
        <f>D4</f>
        <v>44837</v>
      </c>
      <c r="E12" s="3">
        <f>E4</f>
        <v>44845</v>
      </c>
      <c r="F12" s="14">
        <v>44851</v>
      </c>
      <c r="G12" s="3">
        <f>G4</f>
        <v>44858</v>
      </c>
      <c r="H12" s="14">
        <v>44865</v>
      </c>
      <c r="I12" s="3">
        <v>44872</v>
      </c>
      <c r="J12" s="3">
        <f>J4</f>
        <v>44879</v>
      </c>
      <c r="K12" s="3">
        <v>44886</v>
      </c>
      <c r="L12" s="3">
        <v>44893</v>
      </c>
      <c r="M12" s="3">
        <v>44900</v>
      </c>
      <c r="N12" s="3">
        <v>44907</v>
      </c>
      <c r="O12" s="3">
        <v>44914</v>
      </c>
      <c r="P12" s="3">
        <v>44921</v>
      </c>
      <c r="Q12" s="3">
        <v>44936</v>
      </c>
      <c r="R12" s="3">
        <v>44942</v>
      </c>
      <c r="S12" s="3">
        <v>44949</v>
      </c>
      <c r="T12" s="3">
        <v>44956</v>
      </c>
      <c r="U12" s="3">
        <v>44963</v>
      </c>
      <c r="V12" s="3">
        <v>44970</v>
      </c>
      <c r="W12" s="3">
        <v>44977</v>
      </c>
      <c r="X12" s="3">
        <v>44984</v>
      </c>
      <c r="Y12" s="3">
        <v>44991</v>
      </c>
      <c r="Z12" s="3">
        <v>44998</v>
      </c>
      <c r="AA12" s="3">
        <v>45005</v>
      </c>
      <c r="AB12" s="3">
        <v>45012</v>
      </c>
    </row>
    <row r="13" spans="2:37" ht="17.25" customHeight="1" x14ac:dyDescent="0.2">
      <c r="B13" s="21"/>
      <c r="C13" s="9" t="s">
        <v>3</v>
      </c>
      <c r="D13" s="12">
        <f t="shared" ref="D13:G18" si="4">IF(D5="","",ROUND(D5/18,1))</f>
        <v>121.5</v>
      </c>
      <c r="E13" s="12">
        <f t="shared" si="4"/>
        <v>121.7</v>
      </c>
      <c r="F13" s="12">
        <f t="shared" si="4"/>
        <v>121.6</v>
      </c>
      <c r="G13" s="12">
        <f t="shared" si="4"/>
        <v>121.7</v>
      </c>
      <c r="H13" s="12">
        <f t="shared" ref="H13" si="5">IF(H5="","",ROUND(H5/18,1))</f>
        <v>121.8</v>
      </c>
      <c r="I13" s="12">
        <f t="shared" ref="I13:J18" si="6">IF(I5="","",ROUND(I5/18,1))</f>
        <v>121.7</v>
      </c>
      <c r="J13" s="12">
        <f t="shared" si="6"/>
        <v>121.8</v>
      </c>
      <c r="K13" s="12">
        <f t="shared" ref="K13" si="7">IF(K5="","",ROUND(K5/18,1))</f>
        <v>121.7</v>
      </c>
      <c r="L13" s="12">
        <f t="shared" ref="L13:M13" si="8">IF(L5="","",ROUND(L5/18,1))</f>
        <v>121.7</v>
      </c>
      <c r="M13" s="12">
        <f t="shared" si="8"/>
        <v>118.6</v>
      </c>
      <c r="N13" s="12">
        <f t="shared" ref="N13:O13" si="9">IF(N5="","",ROUND(N5/18,1))</f>
        <v>118.8</v>
      </c>
      <c r="O13" s="12">
        <f t="shared" si="9"/>
        <v>118.6</v>
      </c>
      <c r="P13" s="12">
        <f t="shared" ref="P13:Q13" si="10">IF(P5="","",ROUND(P5/18,1))</f>
        <v>118.3</v>
      </c>
      <c r="Q13" s="12">
        <f t="shared" si="10"/>
        <v>116.6</v>
      </c>
      <c r="R13" s="12">
        <f t="shared" ref="R13:S13" si="11">IF(R5="","",ROUND(R5/18,1))</f>
        <v>114.9</v>
      </c>
      <c r="S13" s="12">
        <f t="shared" si="11"/>
        <v>115.7</v>
      </c>
      <c r="T13" s="12">
        <f t="shared" ref="T13:U13" si="12">IF(T5="","",ROUND(T5/18,1))</f>
        <v>114.9</v>
      </c>
      <c r="U13" s="12">
        <f t="shared" si="12"/>
        <v>115.8</v>
      </c>
      <c r="V13" s="12">
        <f t="shared" ref="V13:W13" si="13">IF(V5="","",ROUND(V5/18,1))</f>
        <v>115.7</v>
      </c>
      <c r="W13" s="12">
        <f t="shared" si="13"/>
        <v>116.1</v>
      </c>
      <c r="X13" s="12">
        <f t="shared" ref="X13:Y13" si="14">IF(X5="","",ROUND(X5/18,1))</f>
        <v>116.1</v>
      </c>
      <c r="Y13" s="12">
        <f t="shared" si="14"/>
        <v>115.7</v>
      </c>
      <c r="Z13" s="12">
        <f t="shared" ref="Z13:AA13" si="15">IF(Z5="","",ROUND(Z5/18,1))</f>
        <v>114.4</v>
      </c>
      <c r="AA13" s="12">
        <f t="shared" si="15"/>
        <v>114.2</v>
      </c>
      <c r="AB13" s="12">
        <f t="shared" ref="AB13" si="16">IF(AB5="","",ROUND(AB5/18,1))</f>
        <v>115.3</v>
      </c>
    </row>
    <row r="14" spans="2:37" ht="17.25" customHeight="1" x14ac:dyDescent="0.2">
      <c r="B14" s="21"/>
      <c r="C14" s="9" t="s">
        <v>4</v>
      </c>
      <c r="D14" s="12">
        <f t="shared" si="4"/>
        <v>118.2</v>
      </c>
      <c r="E14" s="12">
        <f t="shared" si="4"/>
        <v>118.2</v>
      </c>
      <c r="F14" s="12">
        <f t="shared" si="4"/>
        <v>118</v>
      </c>
      <c r="G14" s="12">
        <f t="shared" si="4"/>
        <v>118.2</v>
      </c>
      <c r="H14" s="12">
        <f t="shared" ref="H14" si="17">IF(H6="","",ROUND(H6/18,1))</f>
        <v>118.6</v>
      </c>
      <c r="I14" s="12">
        <f t="shared" ref="I14" si="18">IF(I6="","",ROUND(I6/18,1))</f>
        <v>118.7</v>
      </c>
      <c r="J14" s="12">
        <f t="shared" si="6"/>
        <v>119.1</v>
      </c>
      <c r="K14" s="12">
        <f t="shared" ref="K14" si="19">IF(K6="","",ROUND(K6/18,1))</f>
        <v>118.7</v>
      </c>
      <c r="L14" s="12">
        <f t="shared" ref="L14:M14" si="20">IF(L6="","",ROUND(L6/18,1))</f>
        <v>118.7</v>
      </c>
      <c r="M14" s="12">
        <f t="shared" si="20"/>
        <v>115.8</v>
      </c>
      <c r="N14" s="12">
        <f t="shared" ref="N14:O14" si="21">IF(N6="","",ROUND(N6/18,1))</f>
        <v>115.3</v>
      </c>
      <c r="O14" s="12">
        <f t="shared" si="21"/>
        <v>115.3</v>
      </c>
      <c r="P14" s="12">
        <f t="shared" ref="P14:Q14" si="22">IF(P6="","",ROUND(P6/18,1))</f>
        <v>115.3</v>
      </c>
      <c r="Q14" s="12">
        <f t="shared" si="22"/>
        <v>112.8</v>
      </c>
      <c r="R14" s="12">
        <f t="shared" ref="R14:S14" si="23">IF(R6="","",ROUND(R6/18,1))</f>
        <v>112.8</v>
      </c>
      <c r="S14" s="12">
        <f t="shared" si="23"/>
        <v>112.6</v>
      </c>
      <c r="T14" s="12">
        <f t="shared" ref="T14:U14" si="24">IF(T6="","",ROUND(T6/18,1))</f>
        <v>112.6</v>
      </c>
      <c r="U14" s="12">
        <f t="shared" si="24"/>
        <v>112.6</v>
      </c>
      <c r="V14" s="12">
        <f t="shared" ref="V14:W14" si="25">IF(V6="","",ROUND(V6/18,1))</f>
        <v>112.6</v>
      </c>
      <c r="W14" s="12">
        <f t="shared" si="25"/>
        <v>112.5</v>
      </c>
      <c r="X14" s="12">
        <f t="shared" ref="X14:Y14" si="26">IF(X6="","",ROUND(X6/18,1))</f>
        <v>112.5</v>
      </c>
      <c r="Y14" s="12">
        <f t="shared" si="26"/>
        <v>112.2</v>
      </c>
      <c r="Z14" s="12">
        <f t="shared" ref="Z14:AA14" si="27">IF(Z6="","",ROUND(Z6/18,1))</f>
        <v>112.5</v>
      </c>
      <c r="AA14" s="12">
        <f t="shared" si="27"/>
        <v>112.4</v>
      </c>
      <c r="AB14" s="12">
        <f t="shared" ref="AB14" si="28">IF(AB6="","",ROUND(AB6/18,1))</f>
        <v>112.2</v>
      </c>
    </row>
    <row r="15" spans="2:37" ht="17.25" customHeight="1" x14ac:dyDescent="0.2">
      <c r="B15" s="21"/>
      <c r="C15" s="9" t="s">
        <v>5</v>
      </c>
      <c r="D15" s="12">
        <f t="shared" si="4"/>
        <v>116.6</v>
      </c>
      <c r="E15" s="12">
        <f t="shared" si="4"/>
        <v>116.6</v>
      </c>
      <c r="F15" s="12">
        <f t="shared" si="4"/>
        <v>116.6</v>
      </c>
      <c r="G15" s="12">
        <f t="shared" si="4"/>
        <v>116.6</v>
      </c>
      <c r="H15" s="12">
        <f t="shared" ref="H15" si="29">IF(H7="","",ROUND(H7/18,1))</f>
        <v>116.6</v>
      </c>
      <c r="I15" s="12">
        <f t="shared" ref="I15" si="30">IF(I7="","",ROUND(I7/18,1))</f>
        <v>116.6</v>
      </c>
      <c r="J15" s="12">
        <f t="shared" si="6"/>
        <v>116.6</v>
      </c>
      <c r="K15" s="12">
        <f t="shared" ref="K15" si="31">IF(K7="","",ROUND(K7/18,1))</f>
        <v>116.6</v>
      </c>
      <c r="L15" s="12">
        <f t="shared" ref="L15:M15" si="32">IF(L7="","",ROUND(L7/18,1))</f>
        <v>116.6</v>
      </c>
      <c r="M15" s="12">
        <f t="shared" si="32"/>
        <v>114.8</v>
      </c>
      <c r="N15" s="12">
        <f t="shared" ref="N15:O15" si="33">IF(N7="","",ROUND(N7/18,1))</f>
        <v>114.8</v>
      </c>
      <c r="O15" s="12">
        <f t="shared" si="33"/>
        <v>114.8</v>
      </c>
      <c r="P15" s="12">
        <f t="shared" ref="P15:Q15" si="34">IF(P7="","",ROUND(P7/18,1))</f>
        <v>114.8</v>
      </c>
      <c r="Q15" s="12">
        <f t="shared" si="34"/>
        <v>113.7</v>
      </c>
      <c r="R15" s="12">
        <f t="shared" ref="R15:S15" si="35">IF(R7="","",ROUND(R7/18,1))</f>
        <v>112.9</v>
      </c>
      <c r="S15" s="12">
        <f t="shared" si="35"/>
        <v>112.9</v>
      </c>
      <c r="T15" s="12">
        <f t="shared" ref="T15:U15" si="36">IF(T7="","",ROUND(T7/18,1))</f>
        <v>112.9</v>
      </c>
      <c r="U15" s="12">
        <f t="shared" si="36"/>
        <v>112.9</v>
      </c>
      <c r="V15" s="12">
        <f t="shared" ref="V15:W15" si="37">IF(V7="","",ROUND(V7/18,1))</f>
        <v>113.3</v>
      </c>
      <c r="W15" s="12">
        <f t="shared" si="37"/>
        <v>112.9</v>
      </c>
      <c r="X15" s="12">
        <f t="shared" ref="X15:Y15" si="38">IF(X7="","",ROUND(X7/18,1))</f>
        <v>112.9</v>
      </c>
      <c r="Y15" s="12">
        <f t="shared" si="38"/>
        <v>112.9</v>
      </c>
      <c r="Z15" s="12">
        <f t="shared" ref="Z15:AA15" si="39">IF(Z7="","",ROUND(Z7/18,1))</f>
        <v>112.9</v>
      </c>
      <c r="AA15" s="12">
        <f t="shared" si="39"/>
        <v>112.9</v>
      </c>
      <c r="AB15" s="12">
        <f t="shared" ref="AB15" si="40">IF(AB7="","",ROUND(AB7/18,1))</f>
        <v>112.9</v>
      </c>
    </row>
    <row r="16" spans="2:37" ht="17.25" customHeight="1" x14ac:dyDescent="0.2">
      <c r="B16" s="21"/>
      <c r="C16" s="9" t="s">
        <v>6</v>
      </c>
      <c r="D16" s="12">
        <f t="shared" si="4"/>
        <v>120.9</v>
      </c>
      <c r="E16" s="12">
        <f t="shared" si="4"/>
        <v>120.6</v>
      </c>
      <c r="F16" s="12">
        <f t="shared" si="4"/>
        <v>120.6</v>
      </c>
      <c r="G16" s="12">
        <f t="shared" si="4"/>
        <v>120</v>
      </c>
      <c r="H16" s="12">
        <f t="shared" ref="H16" si="41">IF(H8="","",ROUND(H8/18,1))</f>
        <v>120</v>
      </c>
      <c r="I16" s="12">
        <f t="shared" ref="I16" si="42">IF(I8="","",ROUND(I8/18,1))</f>
        <v>120.3</v>
      </c>
      <c r="J16" s="12">
        <f t="shared" si="6"/>
        <v>120.3</v>
      </c>
      <c r="K16" s="12">
        <f t="shared" ref="K16" si="43">IF(K8="","",ROUND(K8/18,1))</f>
        <v>120</v>
      </c>
      <c r="L16" s="12">
        <f t="shared" ref="L16:M16" si="44">IF(L8="","",ROUND(L8/18,1))</f>
        <v>120</v>
      </c>
      <c r="M16" s="12">
        <f t="shared" si="44"/>
        <v>116.4</v>
      </c>
      <c r="N16" s="12">
        <f t="shared" ref="N16:O16" si="45">IF(N8="","",ROUND(N8/18,1))</f>
        <v>117.9</v>
      </c>
      <c r="O16" s="12">
        <f t="shared" si="45"/>
        <v>116.4</v>
      </c>
      <c r="P16" s="12">
        <f t="shared" ref="P16:Q16" si="46">IF(P8="","",ROUND(P8/18,1))</f>
        <v>116.5</v>
      </c>
      <c r="Q16" s="12">
        <f t="shared" si="46"/>
        <v>114.7</v>
      </c>
      <c r="R16" s="12">
        <f t="shared" ref="R16:S16" si="47">IF(R8="","",ROUND(R8/18,1))</f>
        <v>114.7</v>
      </c>
      <c r="S16" s="12">
        <f t="shared" si="47"/>
        <v>115.7</v>
      </c>
      <c r="T16" s="12">
        <f t="shared" ref="T16:U16" si="48">IF(T8="","",ROUND(T8/18,1))</f>
        <v>114.3</v>
      </c>
      <c r="U16" s="12">
        <f t="shared" si="48"/>
        <v>114.3</v>
      </c>
      <c r="V16" s="12">
        <f t="shared" ref="V16:W16" si="49">IF(V8="","",ROUND(V8/18,1))</f>
        <v>114.3</v>
      </c>
      <c r="W16" s="12">
        <f t="shared" si="49"/>
        <v>114.4</v>
      </c>
      <c r="X16" s="12">
        <f t="shared" ref="X16:Y16" si="50">IF(X8="","",ROUND(X8/18,1))</f>
        <v>114.3</v>
      </c>
      <c r="Y16" s="12">
        <f t="shared" si="50"/>
        <v>114.3</v>
      </c>
      <c r="Z16" s="12">
        <f t="shared" ref="Z16:AA16" si="51">IF(Z8="","",ROUND(Z8/18,1))</f>
        <v>113.9</v>
      </c>
      <c r="AA16" s="12">
        <f t="shared" si="51"/>
        <v>113.9</v>
      </c>
      <c r="AB16" s="12">
        <f t="shared" ref="AB16" si="52">IF(AB8="","",ROUND(AB8/18,1))</f>
        <v>113.9</v>
      </c>
    </row>
    <row r="17" spans="2:28" ht="17.25" customHeight="1" x14ac:dyDescent="0.2">
      <c r="B17" s="21"/>
      <c r="C17" s="9" t="s">
        <v>7</v>
      </c>
      <c r="D17" s="12">
        <f t="shared" si="4"/>
        <v>118.4</v>
      </c>
      <c r="E17" s="12">
        <f t="shared" si="4"/>
        <v>118.7</v>
      </c>
      <c r="F17" s="12">
        <f t="shared" si="4"/>
        <v>118</v>
      </c>
      <c r="G17" s="12">
        <f t="shared" si="4"/>
        <v>118</v>
      </c>
      <c r="H17" s="12">
        <f t="shared" ref="H17" si="53">IF(H9="","",ROUND(H9/18,1))</f>
        <v>118.4</v>
      </c>
      <c r="I17" s="12">
        <f t="shared" ref="I17" si="54">IF(I9="","",ROUND(I9/18,1))</f>
        <v>117.8</v>
      </c>
      <c r="J17" s="12">
        <f t="shared" si="6"/>
        <v>117.2</v>
      </c>
      <c r="K17" s="12">
        <f t="shared" ref="K17" si="55">IF(K9="","",ROUND(K9/18,1))</f>
        <v>117.2</v>
      </c>
      <c r="L17" s="12">
        <f t="shared" ref="L17:M17" si="56">IF(L9="","",ROUND(L9/18,1))</f>
        <v>117.2</v>
      </c>
      <c r="M17" s="12">
        <f t="shared" si="56"/>
        <v>114.4</v>
      </c>
      <c r="N17" s="12">
        <f t="shared" ref="N17:O17" si="57">IF(N9="","",ROUND(N9/18,1))</f>
        <v>114.1</v>
      </c>
      <c r="O17" s="12">
        <f t="shared" si="57"/>
        <v>114.2</v>
      </c>
      <c r="P17" s="12">
        <f t="shared" ref="P17:Q17" si="58">IF(P9="","",ROUND(P9/18,1))</f>
        <v>114.2</v>
      </c>
      <c r="Q17" s="12">
        <f t="shared" si="58"/>
        <v>113.3</v>
      </c>
      <c r="R17" s="12">
        <f t="shared" ref="R17:S17" si="59">IF(R9="","",ROUND(R9/18,1))</f>
        <v>113.3</v>
      </c>
      <c r="S17" s="12">
        <f t="shared" si="59"/>
        <v>113.1</v>
      </c>
      <c r="T17" s="12">
        <f t="shared" ref="T17:U17" si="60">IF(T9="","",ROUND(T9/18,1))</f>
        <v>113.4</v>
      </c>
      <c r="U17" s="12">
        <f t="shared" si="60"/>
        <v>113.1</v>
      </c>
      <c r="V17" s="12">
        <f t="shared" ref="V17:W17" si="61">IF(V9="","",ROUND(V9/18,1))</f>
        <v>112.6</v>
      </c>
      <c r="W17" s="12">
        <f t="shared" si="61"/>
        <v>112.4</v>
      </c>
      <c r="X17" s="12">
        <f t="shared" ref="X17:Y17" si="62">IF(X9="","",ROUND(X9/18,1))</f>
        <v>112.4</v>
      </c>
      <c r="Y17" s="12">
        <f t="shared" si="62"/>
        <v>112.4</v>
      </c>
      <c r="Z17" s="12">
        <f t="shared" ref="Z17:AA17" si="63">IF(Z9="","",ROUND(Z9/18,1))</f>
        <v>112.1</v>
      </c>
      <c r="AA17" s="12">
        <f t="shared" si="63"/>
        <v>112.3</v>
      </c>
      <c r="AB17" s="12">
        <f t="shared" ref="AB17" si="64">IF(AB9="","",ROUND(AB9/18,1))</f>
        <v>112.4</v>
      </c>
    </row>
    <row r="18" spans="2:28" ht="17.25" customHeight="1" x14ac:dyDescent="0.2">
      <c r="B18" s="22"/>
      <c r="C18" s="10" t="s">
        <v>8</v>
      </c>
      <c r="D18" s="12">
        <f t="shared" si="4"/>
        <v>119.2</v>
      </c>
      <c r="E18" s="12">
        <f t="shared" si="4"/>
        <v>119.2</v>
      </c>
      <c r="F18" s="12">
        <f t="shared" si="4"/>
        <v>118.9</v>
      </c>
      <c r="G18" s="12">
        <f t="shared" si="4"/>
        <v>118.9</v>
      </c>
      <c r="H18" s="12">
        <f t="shared" ref="H18" si="65">IF(H10="","",ROUND(H10/18,1))</f>
        <v>119.1</v>
      </c>
      <c r="I18" s="12">
        <f t="shared" ref="I18" si="66">IF(I10="","",ROUND(I10/18,1))</f>
        <v>118.9</v>
      </c>
      <c r="J18" s="12">
        <f t="shared" si="6"/>
        <v>118.9</v>
      </c>
      <c r="K18" s="12">
        <f t="shared" ref="K18" si="67">IF(K10="","",ROUND(K10/18,1))</f>
        <v>118.7</v>
      </c>
      <c r="L18" s="12">
        <f t="shared" ref="L18:M18" si="68">IF(L10="","",ROUND(L10/18,1))</f>
        <v>118.9</v>
      </c>
      <c r="M18" s="12">
        <f t="shared" si="68"/>
        <v>116.1</v>
      </c>
      <c r="N18" s="12">
        <f t="shared" ref="N18:O18" si="69">IF(N10="","",ROUND(N10/18,1))</f>
        <v>116</v>
      </c>
      <c r="O18" s="12">
        <f t="shared" si="69"/>
        <v>115.8</v>
      </c>
      <c r="P18" s="12">
        <f t="shared" ref="P18:Q18" si="70">IF(P10="","",ROUND(P10/18,1))</f>
        <v>115.9</v>
      </c>
      <c r="Q18" s="12">
        <f t="shared" si="70"/>
        <v>114.2</v>
      </c>
      <c r="R18" s="12">
        <f t="shared" ref="R18:S18" si="71">IF(R10="","",ROUND(R10/18,1))</f>
        <v>113.7</v>
      </c>
      <c r="S18" s="12">
        <f t="shared" si="71"/>
        <v>113.9</v>
      </c>
      <c r="T18" s="12">
        <f t="shared" ref="T18:U18" si="72">IF(T10="","",ROUND(T10/18,1))</f>
        <v>113.7</v>
      </c>
      <c r="U18" s="12">
        <f t="shared" si="72"/>
        <v>113.8</v>
      </c>
      <c r="V18" s="12">
        <f t="shared" ref="V18:W18" si="73">IF(V10="","",ROUND(V10/18,1))</f>
        <v>113.8</v>
      </c>
      <c r="W18" s="12">
        <f t="shared" si="73"/>
        <v>113.6</v>
      </c>
      <c r="X18" s="12">
        <f t="shared" ref="X18:Y18" si="74">IF(X10="","",ROUND(X10/18,1))</f>
        <v>113.7</v>
      </c>
      <c r="Y18" s="12">
        <f t="shared" si="74"/>
        <v>113.6</v>
      </c>
      <c r="Z18" s="12">
        <f t="shared" ref="Z18:AA18" si="75">IF(Z10="","",ROUND(Z10/18,1))</f>
        <v>113.1</v>
      </c>
      <c r="AA18" s="12">
        <f t="shared" si="75"/>
        <v>113.2</v>
      </c>
      <c r="AB18" s="12">
        <f t="shared" ref="AB18" si="76">IF(AB10="","",ROUND(AB10/18,1))</f>
        <v>113.3</v>
      </c>
    </row>
    <row r="19" spans="2:28" x14ac:dyDescent="0.2">
      <c r="B19" s="6"/>
      <c r="C19" s="4"/>
      <c r="D19" s="5"/>
      <c r="E19" s="5"/>
      <c r="F19" s="15"/>
      <c r="G19" s="5"/>
      <c r="H19" s="18"/>
      <c r="J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x14ac:dyDescent="0.2">
      <c r="B20" s="6"/>
      <c r="C20" s="4"/>
      <c r="F20" s="16"/>
      <c r="H20" s="1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x14ac:dyDescent="0.2">
      <c r="B21" s="27" t="s">
        <v>1</v>
      </c>
      <c r="C21" s="28"/>
      <c r="F21" s="16"/>
      <c r="H21" s="1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x14ac:dyDescent="0.2">
      <c r="B22" t="s">
        <v>15</v>
      </c>
      <c r="F22" s="16"/>
      <c r="H22" s="1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4.25" customHeight="1" x14ac:dyDescent="0.2">
      <c r="B23" s="23" t="s">
        <v>16</v>
      </c>
      <c r="C23" s="2"/>
      <c r="D23" s="3">
        <f>D4</f>
        <v>44837</v>
      </c>
      <c r="E23" s="3">
        <f>E4</f>
        <v>44845</v>
      </c>
      <c r="F23" s="14">
        <v>44851</v>
      </c>
      <c r="G23" s="3">
        <f>G4</f>
        <v>44858</v>
      </c>
      <c r="H23" s="14">
        <v>44865</v>
      </c>
      <c r="I23" s="3">
        <v>44872</v>
      </c>
      <c r="J23" s="3">
        <f>J4</f>
        <v>44879</v>
      </c>
      <c r="K23" s="3">
        <v>44886</v>
      </c>
      <c r="L23" s="3">
        <v>44893</v>
      </c>
      <c r="M23" s="3">
        <v>44900</v>
      </c>
      <c r="N23" s="3">
        <v>44907</v>
      </c>
      <c r="O23" s="3">
        <v>44914</v>
      </c>
      <c r="P23" s="3">
        <v>44921</v>
      </c>
      <c r="Q23" s="3">
        <v>44936</v>
      </c>
      <c r="R23" s="3">
        <v>44942</v>
      </c>
      <c r="S23" s="3">
        <v>44949</v>
      </c>
      <c r="T23" s="3">
        <v>44956</v>
      </c>
      <c r="U23" s="3">
        <v>44963</v>
      </c>
      <c r="V23" s="3">
        <v>44970</v>
      </c>
      <c r="W23" s="3">
        <v>44977</v>
      </c>
      <c r="X23" s="3">
        <v>44984</v>
      </c>
      <c r="Y23" s="3">
        <v>44991</v>
      </c>
      <c r="Z23" s="3">
        <v>44998</v>
      </c>
      <c r="AA23" s="3">
        <v>45005</v>
      </c>
      <c r="AB23" s="3">
        <v>45012</v>
      </c>
    </row>
    <row r="24" spans="2:28" ht="17.25" customHeight="1" x14ac:dyDescent="0.2">
      <c r="B24" s="24"/>
      <c r="C24" s="9" t="s">
        <v>3</v>
      </c>
      <c r="D24" s="11">
        <v>2206</v>
      </c>
      <c r="E24" s="11">
        <v>2210</v>
      </c>
      <c r="F24" s="17">
        <v>2209</v>
      </c>
      <c r="G24" s="11">
        <v>2210</v>
      </c>
      <c r="H24" s="17">
        <v>2212</v>
      </c>
      <c r="I24" s="17">
        <v>2214</v>
      </c>
      <c r="J24" s="11">
        <v>2212</v>
      </c>
      <c r="K24" s="11">
        <v>2212</v>
      </c>
      <c r="L24" s="17">
        <v>2210</v>
      </c>
      <c r="M24" s="11">
        <v>2158</v>
      </c>
      <c r="N24" s="17">
        <v>2156</v>
      </c>
      <c r="O24" s="11">
        <v>2154</v>
      </c>
      <c r="P24" s="17">
        <v>2148</v>
      </c>
      <c r="Q24" s="11">
        <v>2101</v>
      </c>
      <c r="R24" s="11">
        <v>2101</v>
      </c>
      <c r="S24" s="11">
        <v>2090</v>
      </c>
      <c r="T24" s="11">
        <v>2098</v>
      </c>
      <c r="U24" s="11">
        <v>2111</v>
      </c>
      <c r="V24" s="17">
        <v>2106</v>
      </c>
      <c r="W24" s="11">
        <v>2116</v>
      </c>
      <c r="X24" s="17">
        <v>2116</v>
      </c>
      <c r="Y24" s="11">
        <v>2090</v>
      </c>
      <c r="Z24" s="17">
        <v>2090</v>
      </c>
      <c r="AA24" s="11">
        <v>2083</v>
      </c>
      <c r="AB24" s="11">
        <v>2067</v>
      </c>
    </row>
    <row r="25" spans="2:28" ht="17.25" customHeight="1" x14ac:dyDescent="0.2">
      <c r="B25" s="24"/>
      <c r="C25" s="9" t="s">
        <v>4</v>
      </c>
      <c r="D25" s="11">
        <v>2106</v>
      </c>
      <c r="E25" s="11">
        <v>2106</v>
      </c>
      <c r="F25" s="17">
        <v>2121</v>
      </c>
      <c r="G25" s="11">
        <v>2125</v>
      </c>
      <c r="H25" s="17">
        <v>2131</v>
      </c>
      <c r="I25" s="17">
        <v>2134</v>
      </c>
      <c r="J25" s="11">
        <v>2137</v>
      </c>
      <c r="K25" s="11">
        <v>2134</v>
      </c>
      <c r="L25" s="17">
        <v>2134</v>
      </c>
      <c r="M25" s="11">
        <v>2083</v>
      </c>
      <c r="N25" s="17">
        <v>2075</v>
      </c>
      <c r="O25" s="11">
        <v>2076</v>
      </c>
      <c r="P25" s="17">
        <v>2076</v>
      </c>
      <c r="Q25" s="11">
        <v>2030</v>
      </c>
      <c r="R25" s="11">
        <v>2030</v>
      </c>
      <c r="S25" s="11">
        <v>2028</v>
      </c>
      <c r="T25" s="11">
        <v>2028</v>
      </c>
      <c r="U25" s="11">
        <v>2028</v>
      </c>
      <c r="V25" s="17">
        <v>2028</v>
      </c>
      <c r="W25" s="11">
        <v>2027</v>
      </c>
      <c r="X25" s="17">
        <v>2028</v>
      </c>
      <c r="Y25" s="11">
        <v>2022</v>
      </c>
      <c r="Z25" s="17">
        <v>2027</v>
      </c>
      <c r="AA25" s="11">
        <v>2026</v>
      </c>
      <c r="AB25" s="11">
        <v>2022</v>
      </c>
    </row>
    <row r="26" spans="2:28" ht="17.25" customHeight="1" x14ac:dyDescent="0.2">
      <c r="B26" s="24"/>
      <c r="C26" s="9" t="s">
        <v>5</v>
      </c>
      <c r="D26" s="11">
        <v>2230</v>
      </c>
      <c r="E26" s="11">
        <v>2230</v>
      </c>
      <c r="F26" s="17">
        <v>2230</v>
      </c>
      <c r="G26" s="11">
        <v>2230</v>
      </c>
      <c r="H26" s="17">
        <v>2230</v>
      </c>
      <c r="I26" s="17">
        <v>2235</v>
      </c>
      <c r="J26" s="11">
        <v>2235</v>
      </c>
      <c r="K26" s="11">
        <v>2235</v>
      </c>
      <c r="L26" s="17">
        <v>2235</v>
      </c>
      <c r="M26" s="11">
        <v>2193</v>
      </c>
      <c r="N26" s="17">
        <v>2193</v>
      </c>
      <c r="O26" s="11">
        <v>2193</v>
      </c>
      <c r="P26" s="17">
        <v>2193</v>
      </c>
      <c r="Q26" s="11">
        <v>2174</v>
      </c>
      <c r="R26" s="11">
        <v>2147</v>
      </c>
      <c r="S26" s="11">
        <v>2147</v>
      </c>
      <c r="T26" s="11">
        <v>2147</v>
      </c>
      <c r="U26" s="11">
        <v>2147</v>
      </c>
      <c r="V26" s="17">
        <v>2166</v>
      </c>
      <c r="W26" s="11">
        <v>2147</v>
      </c>
      <c r="X26" s="17">
        <v>2147</v>
      </c>
      <c r="Y26" s="11">
        <v>2147</v>
      </c>
      <c r="Z26" s="17">
        <v>2147</v>
      </c>
      <c r="AA26" s="11">
        <v>2147</v>
      </c>
      <c r="AB26" s="11">
        <v>2147</v>
      </c>
    </row>
    <row r="27" spans="2:28" ht="17.25" customHeight="1" x14ac:dyDescent="0.2">
      <c r="B27" s="24"/>
      <c r="C27" s="9" t="s">
        <v>6</v>
      </c>
      <c r="D27" s="11">
        <v>2198</v>
      </c>
      <c r="E27" s="11">
        <v>2192</v>
      </c>
      <c r="F27" s="17">
        <v>2192</v>
      </c>
      <c r="G27" s="11">
        <v>2192</v>
      </c>
      <c r="H27" s="17">
        <v>2204</v>
      </c>
      <c r="I27" s="17">
        <v>2203</v>
      </c>
      <c r="J27" s="11">
        <v>2203</v>
      </c>
      <c r="K27" s="11">
        <v>2192</v>
      </c>
      <c r="L27" s="17">
        <v>2192</v>
      </c>
      <c r="M27" s="11">
        <v>2125</v>
      </c>
      <c r="N27" s="17">
        <v>2123</v>
      </c>
      <c r="O27" s="11">
        <v>2119</v>
      </c>
      <c r="P27" s="17">
        <v>2130</v>
      </c>
      <c r="Q27" s="11">
        <v>2090</v>
      </c>
      <c r="R27" s="11">
        <v>2090</v>
      </c>
      <c r="S27" s="11">
        <v>2091</v>
      </c>
      <c r="T27" s="11">
        <v>2084</v>
      </c>
      <c r="U27" s="11">
        <v>2084</v>
      </c>
      <c r="V27" s="17">
        <v>2084</v>
      </c>
      <c r="W27" s="11">
        <v>2089</v>
      </c>
      <c r="X27" s="17">
        <v>2084</v>
      </c>
      <c r="Y27" s="11">
        <v>2084</v>
      </c>
      <c r="Z27" s="17">
        <v>2076</v>
      </c>
      <c r="AA27" s="11">
        <v>2076</v>
      </c>
      <c r="AB27" s="11">
        <v>2076</v>
      </c>
    </row>
    <row r="28" spans="2:28" ht="17.25" customHeight="1" x14ac:dyDescent="0.2">
      <c r="B28" s="24"/>
      <c r="C28" s="9" t="s">
        <v>7</v>
      </c>
      <c r="D28" s="11">
        <v>2201</v>
      </c>
      <c r="E28" s="11">
        <v>2187</v>
      </c>
      <c r="F28" s="17">
        <v>2188</v>
      </c>
      <c r="G28" s="11">
        <v>2188</v>
      </c>
      <c r="H28" s="17">
        <v>2201</v>
      </c>
      <c r="I28" s="17">
        <v>2185</v>
      </c>
      <c r="J28" s="11">
        <v>2170</v>
      </c>
      <c r="K28" s="11">
        <v>2169</v>
      </c>
      <c r="L28" s="17">
        <v>2170</v>
      </c>
      <c r="M28" s="11">
        <v>2120</v>
      </c>
      <c r="N28" s="17">
        <v>2113</v>
      </c>
      <c r="O28" s="11">
        <v>2120</v>
      </c>
      <c r="P28" s="17">
        <v>2120</v>
      </c>
      <c r="Q28" s="11">
        <v>2095</v>
      </c>
      <c r="R28" s="11">
        <v>2101</v>
      </c>
      <c r="S28" s="11">
        <v>2097</v>
      </c>
      <c r="T28" s="11">
        <v>2096</v>
      </c>
      <c r="U28" s="11">
        <v>2097</v>
      </c>
      <c r="V28" s="17">
        <v>2089</v>
      </c>
      <c r="W28" s="11">
        <v>2089</v>
      </c>
      <c r="X28" s="17">
        <v>2089</v>
      </c>
      <c r="Y28" s="11">
        <v>2089</v>
      </c>
      <c r="Z28" s="17">
        <v>2095</v>
      </c>
      <c r="AA28" s="11">
        <v>2089</v>
      </c>
      <c r="AB28" s="11">
        <v>2082</v>
      </c>
    </row>
    <row r="29" spans="2:28" ht="17.25" customHeight="1" x14ac:dyDescent="0.2">
      <c r="B29" s="25"/>
      <c r="C29" s="10" t="s">
        <v>8</v>
      </c>
      <c r="D29" s="11">
        <v>2191</v>
      </c>
      <c r="E29" s="11">
        <v>2188</v>
      </c>
      <c r="F29" s="17">
        <v>2192</v>
      </c>
      <c r="G29" s="11">
        <v>2192</v>
      </c>
      <c r="H29" s="17">
        <v>2198</v>
      </c>
      <c r="I29" s="17">
        <v>2195</v>
      </c>
      <c r="J29" s="11">
        <v>2193</v>
      </c>
      <c r="K29" s="11">
        <v>2189</v>
      </c>
      <c r="L29" s="17">
        <v>2190</v>
      </c>
      <c r="M29" s="11">
        <v>2138</v>
      </c>
      <c r="N29" s="17">
        <v>2134</v>
      </c>
      <c r="O29" s="11">
        <v>2136</v>
      </c>
      <c r="P29" s="17">
        <v>2137</v>
      </c>
      <c r="Q29" s="11">
        <v>2100</v>
      </c>
      <c r="R29" s="11">
        <v>2096</v>
      </c>
      <c r="S29" s="11">
        <v>2093</v>
      </c>
      <c r="T29" s="11">
        <v>2094</v>
      </c>
      <c r="U29" s="11">
        <v>2097</v>
      </c>
      <c r="V29" s="17">
        <v>2096</v>
      </c>
      <c r="W29" s="11">
        <v>2096</v>
      </c>
      <c r="X29" s="17">
        <v>2098</v>
      </c>
      <c r="Y29" s="11">
        <v>2089</v>
      </c>
      <c r="Z29" s="17">
        <v>2089</v>
      </c>
      <c r="AA29" s="11">
        <v>2087</v>
      </c>
      <c r="AB29" s="11">
        <v>2081</v>
      </c>
    </row>
    <row r="30" spans="2:28" x14ac:dyDescent="0.2">
      <c r="B30" s="7"/>
      <c r="D30" s="5"/>
      <c r="E30" s="5"/>
      <c r="F30" s="15"/>
      <c r="G30" s="5"/>
      <c r="H30" s="1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X30" s="5"/>
      <c r="Y30" s="5"/>
      <c r="Z30" s="5"/>
      <c r="AA30" s="5"/>
      <c r="AB30" s="5"/>
    </row>
    <row r="31" spans="2:28" ht="14.25" customHeight="1" x14ac:dyDescent="0.2">
      <c r="B31" s="20" t="s">
        <v>17</v>
      </c>
      <c r="C31" s="2"/>
      <c r="D31" s="3">
        <f>D4</f>
        <v>44837</v>
      </c>
      <c r="E31" s="3">
        <f>E4</f>
        <v>44845</v>
      </c>
      <c r="F31" s="14">
        <v>44851</v>
      </c>
      <c r="G31" s="3">
        <f>G4</f>
        <v>44858</v>
      </c>
      <c r="H31" s="14">
        <v>44865</v>
      </c>
      <c r="I31" s="3">
        <v>44872</v>
      </c>
      <c r="J31" s="3">
        <f>J4</f>
        <v>44879</v>
      </c>
      <c r="K31" s="3">
        <v>44886</v>
      </c>
      <c r="L31" s="3">
        <v>44893</v>
      </c>
      <c r="M31" s="3">
        <v>44900</v>
      </c>
      <c r="N31" s="3">
        <v>44907</v>
      </c>
      <c r="O31" s="3">
        <v>44914</v>
      </c>
      <c r="P31" s="3">
        <v>44921</v>
      </c>
      <c r="Q31" s="3">
        <v>44936</v>
      </c>
      <c r="R31" s="3">
        <v>44942</v>
      </c>
      <c r="S31" s="3">
        <v>44949</v>
      </c>
      <c r="T31" s="3">
        <v>44956</v>
      </c>
      <c r="U31" s="3">
        <v>44963</v>
      </c>
      <c r="V31" s="3">
        <v>44970</v>
      </c>
      <c r="W31" s="3">
        <v>44977</v>
      </c>
      <c r="X31" s="3">
        <v>44984</v>
      </c>
      <c r="Y31" s="3">
        <v>44991</v>
      </c>
      <c r="Z31" s="3">
        <v>44998</v>
      </c>
      <c r="AA31" s="3">
        <v>45005</v>
      </c>
      <c r="AB31" s="3">
        <v>45012</v>
      </c>
    </row>
    <row r="32" spans="2:28" ht="17.25" customHeight="1" x14ac:dyDescent="0.2">
      <c r="B32" s="21"/>
      <c r="C32" s="9" t="s">
        <v>3</v>
      </c>
      <c r="D32" s="12">
        <f t="shared" ref="D32:G37" si="77">IF(D24="","",ROUND(D24/18,1))</f>
        <v>122.6</v>
      </c>
      <c r="E32" s="12">
        <f t="shared" si="77"/>
        <v>122.8</v>
      </c>
      <c r="F32" s="12">
        <f t="shared" si="77"/>
        <v>122.7</v>
      </c>
      <c r="G32" s="12">
        <f t="shared" si="77"/>
        <v>122.8</v>
      </c>
      <c r="H32" s="12">
        <f t="shared" ref="H32" si="78">IF(H24="","",ROUND(H24/18,1))</f>
        <v>122.9</v>
      </c>
      <c r="I32" s="12">
        <f t="shared" ref="I32:J37" si="79">IF(I24="","",ROUND(I24/18,1))</f>
        <v>123</v>
      </c>
      <c r="J32" s="12">
        <f t="shared" si="79"/>
        <v>122.9</v>
      </c>
      <c r="K32" s="12">
        <f t="shared" ref="K32" si="80">IF(K24="","",ROUND(K24/18,1))</f>
        <v>122.9</v>
      </c>
      <c r="L32" s="12">
        <f t="shared" ref="L32:M32" si="81">IF(L24="","",ROUND(L24/18,1))</f>
        <v>122.8</v>
      </c>
      <c r="M32" s="12">
        <f t="shared" si="81"/>
        <v>119.9</v>
      </c>
      <c r="N32" s="12">
        <f t="shared" ref="N32:O32" si="82">IF(N24="","",ROUND(N24/18,1))</f>
        <v>119.8</v>
      </c>
      <c r="O32" s="12">
        <f t="shared" si="82"/>
        <v>119.7</v>
      </c>
      <c r="P32" s="12">
        <f t="shared" ref="P32:Q32" si="83">IF(P24="","",ROUND(P24/18,1))</f>
        <v>119.3</v>
      </c>
      <c r="Q32" s="12">
        <f t="shared" si="83"/>
        <v>116.7</v>
      </c>
      <c r="R32" s="12">
        <f t="shared" ref="R32:S32" si="84">IF(R24="","",ROUND(R24/18,1))</f>
        <v>116.7</v>
      </c>
      <c r="S32" s="12">
        <f t="shared" si="84"/>
        <v>116.1</v>
      </c>
      <c r="T32" s="12">
        <f t="shared" ref="T32:U32" si="85">IF(T24="","",ROUND(T24/18,1))</f>
        <v>116.6</v>
      </c>
      <c r="U32" s="12">
        <f t="shared" si="85"/>
        <v>117.3</v>
      </c>
      <c r="V32" s="12">
        <f t="shared" ref="V32:W32" si="86">IF(V24="","",ROUND(V24/18,1))</f>
        <v>117</v>
      </c>
      <c r="W32" s="12">
        <f t="shared" si="86"/>
        <v>117.6</v>
      </c>
      <c r="X32" s="12">
        <f t="shared" ref="X32:Y32" si="87">IF(X24="","",ROUND(X24/18,1))</f>
        <v>117.6</v>
      </c>
      <c r="Y32" s="12">
        <f t="shared" si="87"/>
        <v>116.1</v>
      </c>
      <c r="Z32" s="12">
        <f t="shared" ref="Z32:AA32" si="88">IF(Z24="","",ROUND(Z24/18,1))</f>
        <v>116.1</v>
      </c>
      <c r="AA32" s="12">
        <f t="shared" si="88"/>
        <v>115.7</v>
      </c>
      <c r="AB32" s="12">
        <f t="shared" ref="AB32" si="89">IF(AB24="","",ROUND(AB24/18,1))</f>
        <v>114.8</v>
      </c>
    </row>
    <row r="33" spans="2:29" ht="17.25" customHeight="1" x14ac:dyDescent="0.2">
      <c r="B33" s="21"/>
      <c r="C33" s="9" t="s">
        <v>4</v>
      </c>
      <c r="D33" s="12">
        <f t="shared" si="77"/>
        <v>117</v>
      </c>
      <c r="E33" s="12">
        <f t="shared" si="77"/>
        <v>117</v>
      </c>
      <c r="F33" s="12">
        <f t="shared" si="77"/>
        <v>117.8</v>
      </c>
      <c r="G33" s="12">
        <f t="shared" si="77"/>
        <v>118.1</v>
      </c>
      <c r="H33" s="12">
        <f t="shared" ref="H33" si="90">IF(H25="","",ROUND(H25/18,1))</f>
        <v>118.4</v>
      </c>
      <c r="I33" s="12">
        <f t="shared" ref="I33" si="91">IF(I25="","",ROUND(I25/18,1))</f>
        <v>118.6</v>
      </c>
      <c r="J33" s="12">
        <f t="shared" si="79"/>
        <v>118.7</v>
      </c>
      <c r="K33" s="12">
        <f t="shared" ref="K33" si="92">IF(K25="","",ROUND(K25/18,1))</f>
        <v>118.6</v>
      </c>
      <c r="L33" s="12">
        <f t="shared" ref="L33:M33" si="93">IF(L25="","",ROUND(L25/18,1))</f>
        <v>118.6</v>
      </c>
      <c r="M33" s="12">
        <f t="shared" si="93"/>
        <v>115.7</v>
      </c>
      <c r="N33" s="12">
        <f t="shared" ref="N33:O33" si="94">IF(N25="","",ROUND(N25/18,1))</f>
        <v>115.3</v>
      </c>
      <c r="O33" s="12">
        <f t="shared" si="94"/>
        <v>115.3</v>
      </c>
      <c r="P33" s="12">
        <f t="shared" ref="P33:Q33" si="95">IF(P25="","",ROUND(P25/18,1))</f>
        <v>115.3</v>
      </c>
      <c r="Q33" s="12">
        <f t="shared" si="95"/>
        <v>112.8</v>
      </c>
      <c r="R33" s="12">
        <f t="shared" ref="R33:S33" si="96">IF(R25="","",ROUND(R25/18,1))</f>
        <v>112.8</v>
      </c>
      <c r="S33" s="12">
        <f t="shared" si="96"/>
        <v>112.7</v>
      </c>
      <c r="T33" s="12">
        <f t="shared" ref="T33:U33" si="97">IF(T25="","",ROUND(T25/18,1))</f>
        <v>112.7</v>
      </c>
      <c r="U33" s="12">
        <f t="shared" si="97"/>
        <v>112.7</v>
      </c>
      <c r="V33" s="12">
        <f t="shared" ref="V33:W33" si="98">IF(V25="","",ROUND(V25/18,1))</f>
        <v>112.7</v>
      </c>
      <c r="W33" s="12">
        <f t="shared" si="98"/>
        <v>112.6</v>
      </c>
      <c r="X33" s="12">
        <f t="shared" ref="X33:Y33" si="99">IF(X25="","",ROUND(X25/18,1))</f>
        <v>112.7</v>
      </c>
      <c r="Y33" s="12">
        <f t="shared" si="99"/>
        <v>112.3</v>
      </c>
      <c r="Z33" s="12">
        <f t="shared" ref="Z33:AA33" si="100">IF(Z25="","",ROUND(Z25/18,1))</f>
        <v>112.6</v>
      </c>
      <c r="AA33" s="12">
        <f t="shared" si="100"/>
        <v>112.6</v>
      </c>
      <c r="AB33" s="12">
        <f t="shared" ref="AB33" si="101">IF(AB25="","",ROUND(AB25/18,1))</f>
        <v>112.3</v>
      </c>
    </row>
    <row r="34" spans="2:29" ht="17.25" customHeight="1" x14ac:dyDescent="0.2">
      <c r="B34" s="21"/>
      <c r="C34" s="9" t="s">
        <v>5</v>
      </c>
      <c r="D34" s="12">
        <f t="shared" si="77"/>
        <v>123.9</v>
      </c>
      <c r="E34" s="12">
        <f t="shared" si="77"/>
        <v>123.9</v>
      </c>
      <c r="F34" s="12">
        <f t="shared" si="77"/>
        <v>123.9</v>
      </c>
      <c r="G34" s="12">
        <f t="shared" si="77"/>
        <v>123.9</v>
      </c>
      <c r="H34" s="12">
        <f t="shared" ref="H34" si="102">IF(H26="","",ROUND(H26/18,1))</f>
        <v>123.9</v>
      </c>
      <c r="I34" s="12">
        <f t="shared" ref="I34" si="103">IF(I26="","",ROUND(I26/18,1))</f>
        <v>124.2</v>
      </c>
      <c r="J34" s="12">
        <f t="shared" si="79"/>
        <v>124.2</v>
      </c>
      <c r="K34" s="12">
        <f t="shared" ref="K34" si="104">IF(K26="","",ROUND(K26/18,1))</f>
        <v>124.2</v>
      </c>
      <c r="L34" s="12">
        <f t="shared" ref="L34:M34" si="105">IF(L26="","",ROUND(L26/18,1))</f>
        <v>124.2</v>
      </c>
      <c r="M34" s="12">
        <f t="shared" si="105"/>
        <v>121.8</v>
      </c>
      <c r="N34" s="12">
        <f t="shared" ref="N34:O34" si="106">IF(N26="","",ROUND(N26/18,1))</f>
        <v>121.8</v>
      </c>
      <c r="O34" s="12">
        <f t="shared" si="106"/>
        <v>121.8</v>
      </c>
      <c r="P34" s="12">
        <f t="shared" ref="P34:Q34" si="107">IF(P26="","",ROUND(P26/18,1))</f>
        <v>121.8</v>
      </c>
      <c r="Q34" s="12">
        <f t="shared" si="107"/>
        <v>120.8</v>
      </c>
      <c r="R34" s="12">
        <f t="shared" ref="R34:S34" si="108">IF(R26="","",ROUND(R26/18,1))</f>
        <v>119.3</v>
      </c>
      <c r="S34" s="12">
        <f t="shared" si="108"/>
        <v>119.3</v>
      </c>
      <c r="T34" s="12">
        <f t="shared" ref="T34:U34" si="109">IF(T26="","",ROUND(T26/18,1))</f>
        <v>119.3</v>
      </c>
      <c r="U34" s="12">
        <f t="shared" si="109"/>
        <v>119.3</v>
      </c>
      <c r="V34" s="12">
        <f t="shared" ref="V34:W34" si="110">IF(V26="","",ROUND(V26/18,1))</f>
        <v>120.3</v>
      </c>
      <c r="W34" s="12">
        <f t="shared" si="110"/>
        <v>119.3</v>
      </c>
      <c r="X34" s="12">
        <f t="shared" ref="X34:Y34" si="111">IF(X26="","",ROUND(X26/18,1))</f>
        <v>119.3</v>
      </c>
      <c r="Y34" s="12">
        <f t="shared" si="111"/>
        <v>119.3</v>
      </c>
      <c r="Z34" s="12">
        <f t="shared" ref="Z34:AA34" si="112">IF(Z26="","",ROUND(Z26/18,1))</f>
        <v>119.3</v>
      </c>
      <c r="AA34" s="12">
        <f t="shared" si="112"/>
        <v>119.3</v>
      </c>
      <c r="AB34" s="12">
        <f t="shared" ref="AB34" si="113">IF(AB26="","",ROUND(AB26/18,1))</f>
        <v>119.3</v>
      </c>
    </row>
    <row r="35" spans="2:29" ht="17.25" customHeight="1" x14ac:dyDescent="0.2">
      <c r="B35" s="21"/>
      <c r="C35" s="9" t="s">
        <v>6</v>
      </c>
      <c r="D35" s="12">
        <f t="shared" si="77"/>
        <v>122.1</v>
      </c>
      <c r="E35" s="12">
        <f t="shared" si="77"/>
        <v>121.8</v>
      </c>
      <c r="F35" s="12">
        <f t="shared" si="77"/>
        <v>121.8</v>
      </c>
      <c r="G35" s="12">
        <f t="shared" si="77"/>
        <v>121.8</v>
      </c>
      <c r="H35" s="12">
        <f t="shared" ref="H35" si="114">IF(H27="","",ROUND(H27/18,1))</f>
        <v>122.4</v>
      </c>
      <c r="I35" s="12">
        <f t="shared" ref="I35" si="115">IF(I27="","",ROUND(I27/18,1))</f>
        <v>122.4</v>
      </c>
      <c r="J35" s="12">
        <f t="shared" si="79"/>
        <v>122.4</v>
      </c>
      <c r="K35" s="12">
        <f t="shared" ref="K35" si="116">IF(K27="","",ROUND(K27/18,1))</f>
        <v>121.8</v>
      </c>
      <c r="L35" s="12">
        <f t="shared" ref="L35:M35" si="117">IF(L27="","",ROUND(L27/18,1))</f>
        <v>121.8</v>
      </c>
      <c r="M35" s="12">
        <f t="shared" si="117"/>
        <v>118.1</v>
      </c>
      <c r="N35" s="12">
        <f t="shared" ref="N35:O35" si="118">IF(N27="","",ROUND(N27/18,1))</f>
        <v>117.9</v>
      </c>
      <c r="O35" s="12">
        <f t="shared" si="118"/>
        <v>117.7</v>
      </c>
      <c r="P35" s="12">
        <f t="shared" ref="P35:Q35" si="119">IF(P27="","",ROUND(P27/18,1))</f>
        <v>118.3</v>
      </c>
      <c r="Q35" s="12">
        <f t="shared" si="119"/>
        <v>116.1</v>
      </c>
      <c r="R35" s="12">
        <f t="shared" ref="R35:S35" si="120">IF(R27="","",ROUND(R27/18,1))</f>
        <v>116.1</v>
      </c>
      <c r="S35" s="12">
        <f t="shared" si="120"/>
        <v>116.2</v>
      </c>
      <c r="T35" s="12">
        <f t="shared" ref="T35:U35" si="121">IF(T27="","",ROUND(T27/18,1))</f>
        <v>115.8</v>
      </c>
      <c r="U35" s="12">
        <f t="shared" si="121"/>
        <v>115.8</v>
      </c>
      <c r="V35" s="12">
        <f t="shared" ref="V35:W35" si="122">IF(V27="","",ROUND(V27/18,1))</f>
        <v>115.8</v>
      </c>
      <c r="W35" s="12">
        <f t="shared" si="122"/>
        <v>116.1</v>
      </c>
      <c r="X35" s="12">
        <f t="shared" ref="X35:Y35" si="123">IF(X27="","",ROUND(X27/18,1))</f>
        <v>115.8</v>
      </c>
      <c r="Y35" s="12">
        <f t="shared" si="123"/>
        <v>115.8</v>
      </c>
      <c r="Z35" s="12">
        <f t="shared" ref="Z35:AA35" si="124">IF(Z27="","",ROUND(Z27/18,1))</f>
        <v>115.3</v>
      </c>
      <c r="AA35" s="12">
        <f t="shared" si="124"/>
        <v>115.3</v>
      </c>
      <c r="AB35" s="12">
        <f t="shared" ref="AB35" si="125">IF(AB27="","",ROUND(AB27/18,1))</f>
        <v>115.3</v>
      </c>
    </row>
    <row r="36" spans="2:29" ht="17.25" customHeight="1" x14ac:dyDescent="0.2">
      <c r="B36" s="21"/>
      <c r="C36" s="9" t="s">
        <v>7</v>
      </c>
      <c r="D36" s="12">
        <f t="shared" si="77"/>
        <v>122.3</v>
      </c>
      <c r="E36" s="12">
        <f t="shared" si="77"/>
        <v>121.5</v>
      </c>
      <c r="F36" s="12">
        <f t="shared" si="77"/>
        <v>121.6</v>
      </c>
      <c r="G36" s="12">
        <f t="shared" si="77"/>
        <v>121.6</v>
      </c>
      <c r="H36" s="12">
        <f t="shared" ref="H36" si="126">IF(H28="","",ROUND(H28/18,1))</f>
        <v>122.3</v>
      </c>
      <c r="I36" s="12">
        <f t="shared" ref="I36" si="127">IF(I28="","",ROUND(I28/18,1))</f>
        <v>121.4</v>
      </c>
      <c r="J36" s="12">
        <f t="shared" si="79"/>
        <v>120.6</v>
      </c>
      <c r="K36" s="12">
        <f t="shared" ref="K36" si="128">IF(K28="","",ROUND(K28/18,1))</f>
        <v>120.5</v>
      </c>
      <c r="L36" s="12">
        <f t="shared" ref="L36:M36" si="129">IF(L28="","",ROUND(L28/18,1))</f>
        <v>120.6</v>
      </c>
      <c r="M36" s="12">
        <f t="shared" si="129"/>
        <v>117.8</v>
      </c>
      <c r="N36" s="12">
        <f t="shared" ref="N36:O36" si="130">IF(N28="","",ROUND(N28/18,1))</f>
        <v>117.4</v>
      </c>
      <c r="O36" s="12">
        <f t="shared" si="130"/>
        <v>117.8</v>
      </c>
      <c r="P36" s="12">
        <f t="shared" ref="P36:Q36" si="131">IF(P28="","",ROUND(P28/18,1))</f>
        <v>117.8</v>
      </c>
      <c r="Q36" s="12">
        <f t="shared" si="131"/>
        <v>116.4</v>
      </c>
      <c r="R36" s="12">
        <f t="shared" ref="R36:S36" si="132">IF(R28="","",ROUND(R28/18,1))</f>
        <v>116.7</v>
      </c>
      <c r="S36" s="12">
        <f t="shared" si="132"/>
        <v>116.5</v>
      </c>
      <c r="T36" s="12">
        <f t="shared" ref="T36:U36" si="133">IF(T28="","",ROUND(T28/18,1))</f>
        <v>116.4</v>
      </c>
      <c r="U36" s="12">
        <f t="shared" si="133"/>
        <v>116.5</v>
      </c>
      <c r="V36" s="12">
        <f t="shared" ref="V36:W36" si="134">IF(V28="","",ROUND(V28/18,1))</f>
        <v>116.1</v>
      </c>
      <c r="W36" s="12">
        <f t="shared" si="134"/>
        <v>116.1</v>
      </c>
      <c r="X36" s="12">
        <f t="shared" ref="X36:Y36" si="135">IF(X28="","",ROUND(X28/18,1))</f>
        <v>116.1</v>
      </c>
      <c r="Y36" s="12">
        <f t="shared" si="135"/>
        <v>116.1</v>
      </c>
      <c r="Z36" s="12">
        <f t="shared" ref="Z36:AA36" si="136">IF(Z28="","",ROUND(Z28/18,1))</f>
        <v>116.4</v>
      </c>
      <c r="AA36" s="12">
        <f t="shared" si="136"/>
        <v>116.1</v>
      </c>
      <c r="AB36" s="12">
        <f t="shared" ref="AB36" si="137">IF(AB28="","",ROUND(AB28/18,1))</f>
        <v>115.7</v>
      </c>
    </row>
    <row r="37" spans="2:29" ht="17.25" customHeight="1" x14ac:dyDescent="0.2">
      <c r="B37" s="22"/>
      <c r="C37" s="10" t="s">
        <v>8</v>
      </c>
      <c r="D37" s="12">
        <f t="shared" si="77"/>
        <v>121.7</v>
      </c>
      <c r="E37" s="12">
        <f t="shared" si="77"/>
        <v>121.6</v>
      </c>
      <c r="F37" s="12">
        <f t="shared" si="77"/>
        <v>121.8</v>
      </c>
      <c r="G37" s="12">
        <f t="shared" si="77"/>
        <v>121.8</v>
      </c>
      <c r="H37" s="12">
        <f t="shared" ref="H37" si="138">IF(H29="","",ROUND(H29/18,1))</f>
        <v>122.1</v>
      </c>
      <c r="I37" s="12">
        <f t="shared" ref="I37" si="139">IF(I29="","",ROUND(I29/18,1))</f>
        <v>121.9</v>
      </c>
      <c r="J37" s="12">
        <f t="shared" si="79"/>
        <v>121.8</v>
      </c>
      <c r="K37" s="12">
        <f t="shared" ref="K37" si="140">IF(K29="","",ROUND(K29/18,1))</f>
        <v>121.6</v>
      </c>
      <c r="L37" s="12">
        <f t="shared" ref="L37:M37" si="141">IF(L29="","",ROUND(L29/18,1))</f>
        <v>121.7</v>
      </c>
      <c r="M37" s="12">
        <f t="shared" si="141"/>
        <v>118.8</v>
      </c>
      <c r="N37" s="12">
        <f t="shared" ref="N37:O37" si="142">IF(N29="","",ROUND(N29/18,1))</f>
        <v>118.6</v>
      </c>
      <c r="O37" s="12">
        <f t="shared" si="142"/>
        <v>118.7</v>
      </c>
      <c r="P37" s="12">
        <f t="shared" ref="P37:Q37" si="143">IF(P29="","",ROUND(P29/18,1))</f>
        <v>118.7</v>
      </c>
      <c r="Q37" s="12">
        <f t="shared" si="143"/>
        <v>116.7</v>
      </c>
      <c r="R37" s="12">
        <f t="shared" ref="R37:S37" si="144">IF(R29="","",ROUND(R29/18,1))</f>
        <v>116.4</v>
      </c>
      <c r="S37" s="12">
        <f t="shared" si="144"/>
        <v>116.3</v>
      </c>
      <c r="T37" s="12">
        <f t="shared" ref="T37:U37" si="145">IF(T29="","",ROUND(T29/18,1))</f>
        <v>116.3</v>
      </c>
      <c r="U37" s="12">
        <f t="shared" si="145"/>
        <v>116.5</v>
      </c>
      <c r="V37" s="12">
        <f t="shared" ref="V37:W37" si="146">IF(V29="","",ROUND(V29/18,1))</f>
        <v>116.4</v>
      </c>
      <c r="W37" s="12">
        <f t="shared" si="146"/>
        <v>116.4</v>
      </c>
      <c r="X37" s="12">
        <f t="shared" ref="X37:Y37" si="147">IF(X29="","",ROUND(X29/18,1))</f>
        <v>116.6</v>
      </c>
      <c r="Y37" s="12">
        <f t="shared" si="147"/>
        <v>116.1</v>
      </c>
      <c r="Z37" s="12">
        <f t="shared" ref="Z37:AA37" si="148">IF(Z29="","",ROUND(Z29/18,1))</f>
        <v>116.1</v>
      </c>
      <c r="AA37" s="12">
        <f t="shared" si="148"/>
        <v>115.9</v>
      </c>
      <c r="AB37" s="12">
        <f t="shared" ref="AB37" si="149">IF(AB29="","",ROUND(AB29/18,1))</f>
        <v>115.6</v>
      </c>
    </row>
    <row r="39" spans="2:29" x14ac:dyDescent="0.2">
      <c r="C39" s="8" t="s">
        <v>14</v>
      </c>
      <c r="AC39" s="8"/>
    </row>
    <row r="40" spans="2:29" x14ac:dyDescent="0.2">
      <c r="C40" s="8" t="s">
        <v>2</v>
      </c>
      <c r="AC40" s="8"/>
    </row>
    <row r="41" spans="2:29" x14ac:dyDescent="0.2">
      <c r="C41" s="8" t="s">
        <v>9</v>
      </c>
      <c r="AC41" s="8"/>
    </row>
    <row r="42" spans="2:29" x14ac:dyDescent="0.2">
      <c r="C42" s="8" t="s">
        <v>10</v>
      </c>
      <c r="AC42" s="8"/>
    </row>
    <row r="43" spans="2:29" x14ac:dyDescent="0.2">
      <c r="C43" s="8" t="s">
        <v>11</v>
      </c>
      <c r="AC43" s="8"/>
    </row>
    <row r="44" spans="2:29" x14ac:dyDescent="0.2">
      <c r="C44" s="8" t="s">
        <v>12</v>
      </c>
      <c r="AC44" s="8"/>
    </row>
    <row r="45" spans="2:29" x14ac:dyDescent="0.2">
      <c r="C45" s="8" t="s">
        <v>13</v>
      </c>
    </row>
  </sheetData>
  <mergeCells count="6">
    <mergeCell ref="B31:B37"/>
    <mergeCell ref="B4:B10"/>
    <mergeCell ref="B23:B29"/>
    <mergeCell ref="B2:C2"/>
    <mergeCell ref="B21:C21"/>
    <mergeCell ref="B12:B18"/>
  </mergeCells>
  <phoneticPr fontId="1"/>
  <printOptions horizontalCentered="1" verticalCentered="1"/>
  <pageMargins left="0.25" right="0.25" top="0.75" bottom="0.75" header="0.3" footer="0.3"/>
  <pageSetup paperSize="9" scale="74" fitToWidth="0" orientation="landscape" r:id="rId1"/>
  <headerFooter alignWithMargins="0">
    <oddHeader>&amp;C&amp;24北海道の地域別灯油価格</oddHeader>
  </headerFooter>
  <colBreaks count="1" manualBreakCount="1">
    <brk id="15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Graph(配達）</vt:lpstr>
      <vt:lpstr>Graph（店頭）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2019-10-08T05:21:09Z</dcterms:created>
  <dcterms:modified xsi:type="dcterms:W3CDTF">2023-03-28T00:09:51Z</dcterms:modified>
</cp:coreProperties>
</file>