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8680" yWindow="-120" windowWidth="29040" windowHeight="15840"/>
  </bookViews>
  <sheets>
    <sheet name="INDEX" sheetId="14" r:id="rId1"/>
    <sheet name="様式A" sheetId="6" r:id="rId2"/>
    <sheet name="様式B（推計あり）" sheetId="9" r:id="rId3"/>
    <sheet name="様式C（初年度売上なし）" sheetId="23" r:id="rId4"/>
    <sheet name="様式D（初年度売上なし・推計）" sheetId="20" r:id="rId5"/>
    <sheet name="（参考）2020年工業統計調査（2019年実績）1100" sheetId="25" r:id="rId6"/>
    <sheet name="（参考）令和3年経済センサス‐活動調査　製造業（第2表)" sheetId="27" r:id="rId7"/>
  </sheets>
  <definedNames>
    <definedName name="_xlnm._FilterDatabase" localSheetId="5" hidden="1">'（参考）2020年工業統計調査（2019年実績）1100'!$A$14:$J$3629</definedName>
    <definedName name="_xlnm.Print_Area" localSheetId="6">'（参考）令和3年経済センサス‐活動調査　製造業（第2表)'!$A$1:$L$732</definedName>
    <definedName name="_xlnm.Print_Area" localSheetId="1">様式A!$A$1:$Z$23</definedName>
    <definedName name="_xlnm.Print_Area" localSheetId="2">'様式B（推計あり）'!$A$1:$Z$35</definedName>
    <definedName name="_xlnm.Print_Area" localSheetId="3">'様式C（初年度売上なし）'!$A$1:$AB$31</definedName>
    <definedName name="_xlnm.Print_Area" localSheetId="4">'様式D（初年度売上なし・推計）'!$A$1:$AB$37</definedName>
    <definedName name="_xlnm.Print_Area">#REF!</definedName>
    <definedName name="Print_area1" localSheetId="3">#REF!</definedName>
    <definedName name="Print_area1" localSheetId="4">#REF!</definedName>
    <definedName name="Print_area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 i="20" l="1"/>
  <c r="L25" i="9"/>
  <c r="E27" i="20"/>
  <c r="E25" i="9"/>
  <c r="I25" i="9"/>
  <c r="S16" i="9" l="1"/>
  <c r="G17" i="23" l="1"/>
  <c r="U18" i="20"/>
  <c r="M25" i="20"/>
  <c r="O25" i="20"/>
  <c r="E28" i="20"/>
  <c r="I27" i="20"/>
  <c r="O23" i="9"/>
  <c r="M23" i="9"/>
  <c r="G15" i="6"/>
  <c r="M15" i="6" s="1"/>
  <c r="O15" i="6" s="1"/>
  <c r="P28" i="20" l="1"/>
  <c r="G28" i="20"/>
  <c r="Z33" i="20"/>
  <c r="Z32" i="20"/>
  <c r="Z31" i="20"/>
  <c r="Z30" i="20"/>
  <c r="Z34" i="20" l="1"/>
  <c r="I28" i="20" s="1"/>
  <c r="M28" i="20" s="1"/>
  <c r="U17" i="20" s="1"/>
  <c r="I8" i="23"/>
  <c r="G10" i="23"/>
  <c r="I10" i="23" s="1"/>
  <c r="F13" i="23"/>
  <c r="U13" i="23" s="1"/>
  <c r="I13" i="23"/>
  <c r="M13" i="23"/>
  <c r="S13" i="23"/>
  <c r="G18" i="23"/>
  <c r="F20" i="23"/>
  <c r="U20" i="23" s="1"/>
  <c r="Y13" i="23" s="1"/>
  <c r="I20" i="23"/>
  <c r="M20" i="23"/>
  <c r="I18" i="23" l="1"/>
  <c r="M18" i="23"/>
  <c r="O18" i="23" s="1"/>
  <c r="I17" i="23"/>
  <c r="M17" i="23"/>
  <c r="O17" i="23" s="1"/>
  <c r="M13" i="20" l="1"/>
  <c r="I13" i="20"/>
  <c r="S13" i="20"/>
  <c r="M20" i="20"/>
  <c r="I20" i="20"/>
  <c r="F20" i="20"/>
  <c r="G18" i="20"/>
  <c r="G17" i="20"/>
  <c r="M17" i="20" s="1"/>
  <c r="F13" i="20"/>
  <c r="G10" i="20"/>
  <c r="I10" i="20" s="1"/>
  <c r="I8" i="20"/>
  <c r="O17" i="20" l="1"/>
  <c r="M18" i="20"/>
  <c r="O18" i="20" s="1"/>
  <c r="U20" i="20"/>
  <c r="Y13" i="20" s="1"/>
  <c r="U13" i="20"/>
  <c r="I17" i="20"/>
  <c r="I18" i="20"/>
  <c r="E24" i="20" l="1"/>
  <c r="G26" i="9"/>
  <c r="E26" i="9"/>
  <c r="O26" i="9"/>
  <c r="F24" i="20" l="1"/>
  <c r="E25" i="20"/>
  <c r="G15" i="9"/>
  <c r="M15" i="9" l="1"/>
  <c r="I8" i="9"/>
  <c r="O15" i="9" l="1"/>
  <c r="E22" i="9"/>
  <c r="I8" i="6"/>
  <c r="W29" i="9" l="1"/>
  <c r="W30" i="9"/>
  <c r="W31" i="9"/>
  <c r="W28" i="9"/>
  <c r="W32" i="9" l="1"/>
  <c r="M18" i="9"/>
  <c r="I18" i="9"/>
  <c r="G16" i="9"/>
  <c r="M16" i="9" s="1"/>
  <c r="M11" i="9"/>
  <c r="I11" i="9"/>
  <c r="F11" i="9"/>
  <c r="G9" i="9"/>
  <c r="I9" i="9" s="1"/>
  <c r="I26" i="9" l="1"/>
  <c r="L26" i="9" s="1"/>
  <c r="S15" i="9" s="1"/>
  <c r="F18" i="9" s="1"/>
  <c r="S18" i="9" s="1"/>
  <c r="W11" i="9" s="1"/>
  <c r="I15" i="9"/>
  <c r="O16" i="9"/>
  <c r="I16" i="9"/>
  <c r="S11" i="9"/>
  <c r="M18" i="6" l="1"/>
  <c r="I18" i="6"/>
  <c r="F18" i="6"/>
  <c r="G16" i="6"/>
  <c r="I15" i="6"/>
  <c r="M11" i="6"/>
  <c r="I11" i="6"/>
  <c r="F11" i="6"/>
  <c r="G9" i="6"/>
  <c r="I9" i="6" s="1"/>
  <c r="M16" i="6" l="1"/>
  <c r="O16" i="6" s="1"/>
  <c r="F22" i="9"/>
  <c r="E23" i="9"/>
  <c r="I16" i="6"/>
  <c r="S18" i="6"/>
  <c r="W11" i="6" s="1"/>
  <c r="S11" i="6"/>
</calcChain>
</file>

<file path=xl/sharedStrings.xml><?xml version="1.0" encoding="utf-8"?>
<sst xmlns="http://schemas.openxmlformats.org/spreadsheetml/2006/main" count="10723" uniqueCount="1558">
  <si>
    <t>地域未来投資促進法第２５条に基づく確認申請書　売上高及び市場の規模の伸び率算定シート</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3" eb="25">
      <t>ウリアゲ</t>
    </rPh>
    <rPh sb="25" eb="26">
      <t>ダカ</t>
    </rPh>
    <rPh sb="26" eb="27">
      <t>オヨ</t>
    </rPh>
    <rPh sb="28" eb="30">
      <t>シジョウ</t>
    </rPh>
    <rPh sb="31" eb="33">
      <t>キボ</t>
    </rPh>
    <rPh sb="34" eb="35">
      <t>ノ</t>
    </rPh>
    <rPh sb="36" eb="37">
      <t>リツ</t>
    </rPh>
    <rPh sb="37" eb="39">
      <t>サンテイ</t>
    </rPh>
    <phoneticPr fontId="5"/>
  </si>
  <si>
    <t>　売上高の見込み、使用する市場規模のデータ等の状況により、以下の様式を選択しご利用ください。</t>
    <rPh sb="1" eb="3">
      <t>ウリアゲ</t>
    </rPh>
    <rPh sb="3" eb="4">
      <t>ダカ</t>
    </rPh>
    <rPh sb="5" eb="7">
      <t>ミコ</t>
    </rPh>
    <rPh sb="9" eb="11">
      <t>シヨウ</t>
    </rPh>
    <rPh sb="13" eb="15">
      <t>シジョウ</t>
    </rPh>
    <rPh sb="15" eb="17">
      <t>キボ</t>
    </rPh>
    <rPh sb="21" eb="22">
      <t>トウ</t>
    </rPh>
    <rPh sb="23" eb="25">
      <t>ジョウキョウ</t>
    </rPh>
    <rPh sb="29" eb="31">
      <t>イカ</t>
    </rPh>
    <rPh sb="32" eb="34">
      <t>ヨウシキ</t>
    </rPh>
    <rPh sb="35" eb="37">
      <t>センタク</t>
    </rPh>
    <rPh sb="39" eb="41">
      <t>リヨウ</t>
    </rPh>
    <phoneticPr fontId="5"/>
  </si>
  <si>
    <t>計画承認日を含む
事業年度の売上高</t>
    <rPh sb="0" eb="2">
      <t>ケイカク</t>
    </rPh>
    <rPh sb="2" eb="4">
      <t>ショウニン</t>
    </rPh>
    <rPh sb="4" eb="5">
      <t>ビ</t>
    </rPh>
    <rPh sb="6" eb="7">
      <t>フク</t>
    </rPh>
    <rPh sb="9" eb="11">
      <t>ジギョウ</t>
    </rPh>
    <rPh sb="11" eb="13">
      <t>ネンド</t>
    </rPh>
    <rPh sb="14" eb="16">
      <t>ウリアゲ</t>
    </rPh>
    <rPh sb="16" eb="17">
      <t>ダカ</t>
    </rPh>
    <phoneticPr fontId="5"/>
  </si>
  <si>
    <t>市場規模データ</t>
    <rPh sb="0" eb="2">
      <t>シジョウ</t>
    </rPh>
    <rPh sb="2" eb="4">
      <t>キボ</t>
    </rPh>
    <phoneticPr fontId="5"/>
  </si>
  <si>
    <t>様式A</t>
  </si>
  <si>
    <t>初年度から売上がある</t>
    <rPh sb="0" eb="3">
      <t>ショネンド</t>
    </rPh>
    <rPh sb="5" eb="7">
      <t>ウリアゲ</t>
    </rPh>
    <phoneticPr fontId="5"/>
  </si>
  <si>
    <t>計画承認日の1年前、6年前の日を含む事業年度の市場規模データがある場合。</t>
    <rPh sb="11" eb="13">
      <t>ネンマエ</t>
    </rPh>
    <rPh sb="33" eb="35">
      <t>バアイ</t>
    </rPh>
    <phoneticPr fontId="5"/>
  </si>
  <si>
    <t>様式B</t>
    <phoneticPr fontId="5"/>
  </si>
  <si>
    <t>（推計あり）</t>
    <rPh sb="1" eb="3">
      <t>スイケイ</t>
    </rPh>
    <phoneticPr fontId="5"/>
  </si>
  <si>
    <t>計画承認日の1年前、６年前の日を含む事業年度、いずれかの市場規模データがなく推計をする場合。
（毎年ある市場規模データで推計する場合）</t>
    <phoneticPr fontId="5"/>
  </si>
  <si>
    <t>様式C</t>
    <phoneticPr fontId="5"/>
  </si>
  <si>
    <t>（初年度売上なし）</t>
    <rPh sb="1" eb="4">
      <t>ショネンド</t>
    </rPh>
    <rPh sb="4" eb="6">
      <t>ウリアゲ</t>
    </rPh>
    <phoneticPr fontId="5"/>
  </si>
  <si>
    <t>初年度の売上がない</t>
    <rPh sb="0" eb="3">
      <t>ショネンド</t>
    </rPh>
    <rPh sb="4" eb="6">
      <t>ウリアゲ</t>
    </rPh>
    <phoneticPr fontId="5"/>
  </si>
  <si>
    <t>計画承認日の1年前、6年前の日を含む事業年度の市場規模データがある場合。</t>
    <phoneticPr fontId="5"/>
  </si>
  <si>
    <t>様式D</t>
    <phoneticPr fontId="5"/>
  </si>
  <si>
    <t>（初年度売上なし・推計）</t>
    <rPh sb="1" eb="4">
      <t>ショネンド</t>
    </rPh>
    <rPh sb="4" eb="6">
      <t>ウリアゲ</t>
    </rPh>
    <rPh sb="9" eb="11">
      <t>スイケイ</t>
    </rPh>
    <phoneticPr fontId="5"/>
  </si>
  <si>
    <t>・過去5事業年度の当該商品又は役務に係る市場の規模の伸び率における市場の規模のデータについては、原則、引用元が明確な、官公庁、業界団体や関係団体、企業等が公表している統計等をご使用ください。以下、参考までに「2020年工業統計調査（2019年実績）」、「令和3年経済センサス‐活動調査　製造業（第2表）」を掲載しております。
・「2020年工業統計調査（2019年実績）」を活用し、様式Bまたは様式Dにて「令和3年（2021年）の市場規模」を算出する場合は、令和2年（2020年）の数値は「令和3年経済センサス‐活動調査　製造業（第2表）」などをご活用ください。</t>
    <phoneticPr fontId="5"/>
  </si>
  <si>
    <t>（参考）2020年工業統計調査（2019年実績）</t>
    <phoneticPr fontId="5"/>
  </si>
  <si>
    <t>（参考）令和3年経済センサス‐活動調査　製造業（第2表）</t>
    <rPh sb="24" eb="25">
      <t>ダイ</t>
    </rPh>
    <rPh sb="26" eb="27">
      <t>ヒョウ</t>
    </rPh>
    <phoneticPr fontId="5"/>
  </si>
  <si>
    <t>地域未来投資促進法第25条に基づく確認申請書「７　承認地域経済牽引事業に係る商品又は役務の売上高」 算定根拠</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5" eb="35">
      <t>ショウニンチイキケイザイケンインジギョウ</t>
    </rPh>
    <rPh sb="36" eb="37">
      <t>カカ</t>
    </rPh>
    <rPh sb="38" eb="40">
      <t>ショウヒン</t>
    </rPh>
    <rPh sb="40" eb="41">
      <t>マタ</t>
    </rPh>
    <rPh sb="42" eb="44">
      <t>エキム</t>
    </rPh>
    <rPh sb="45" eb="47">
      <t>ウリアゲ</t>
    </rPh>
    <rPh sb="47" eb="48">
      <t>ダカ</t>
    </rPh>
    <rPh sb="50" eb="52">
      <t>サンテイ</t>
    </rPh>
    <rPh sb="52" eb="54">
      <t>コンキョ</t>
    </rPh>
    <phoneticPr fontId="5"/>
  </si>
  <si>
    <t>※黄色のセルのみ入力可能です。</t>
    <rPh sb="1" eb="3">
      <t>キイロ</t>
    </rPh>
    <rPh sb="8" eb="10">
      <t>ニュウリョク</t>
    </rPh>
    <rPh sb="10" eb="12">
      <t>カノウ</t>
    </rPh>
    <phoneticPr fontId="5"/>
  </si>
  <si>
    <t>事業者名</t>
    <rPh sb="0" eb="3">
      <t>ジギョウシャ</t>
    </rPh>
    <rPh sb="3" eb="4">
      <t>メイ</t>
    </rPh>
    <phoneticPr fontId="5"/>
  </si>
  <si>
    <t>〇〇株式会社</t>
    <rPh sb="2" eb="6">
      <t>カブシキガイシャ</t>
    </rPh>
    <phoneticPr fontId="5"/>
  </si>
  <si>
    <t>「７　承認地域経済牽引事業に係る商品又は役務の売上高」</t>
    <rPh sb="3" eb="5">
      <t>ショウニン</t>
    </rPh>
    <rPh sb="5" eb="7">
      <t>チイキ</t>
    </rPh>
    <rPh sb="7" eb="9">
      <t>ケイザイ</t>
    </rPh>
    <rPh sb="9" eb="11">
      <t>ケンイン</t>
    </rPh>
    <rPh sb="11" eb="13">
      <t>ジギョウ</t>
    </rPh>
    <rPh sb="14" eb="15">
      <t>カカ</t>
    </rPh>
    <rPh sb="16" eb="18">
      <t>ショウヒン</t>
    </rPh>
    <rPh sb="18" eb="19">
      <t>マタ</t>
    </rPh>
    <rPh sb="20" eb="22">
      <t>エキム</t>
    </rPh>
    <rPh sb="23" eb="25">
      <t>ウリアゲ</t>
    </rPh>
    <rPh sb="25" eb="26">
      <t>ダカ</t>
    </rPh>
    <phoneticPr fontId="5"/>
  </si>
  <si>
    <t>　①　計画承認日から５年後までの期間を含む事業年度において見込まれる当該商品又は役務の売上高伸び率（％）</t>
    <rPh sb="3" eb="5">
      <t>ケイカク</t>
    </rPh>
    <rPh sb="5" eb="7">
      <t>ショウニン</t>
    </rPh>
    <rPh sb="7" eb="8">
      <t>ビ</t>
    </rPh>
    <rPh sb="11" eb="13">
      <t>ネンゴ</t>
    </rPh>
    <rPh sb="16" eb="18">
      <t>キカン</t>
    </rPh>
    <rPh sb="19" eb="20">
      <t>フク</t>
    </rPh>
    <rPh sb="21" eb="23">
      <t>ジギョウ</t>
    </rPh>
    <rPh sb="23" eb="25">
      <t>ネンド</t>
    </rPh>
    <rPh sb="29" eb="31">
      <t>ミコ</t>
    </rPh>
    <rPh sb="34" eb="36">
      <t>トウガイ</t>
    </rPh>
    <rPh sb="36" eb="38">
      <t>ショウヒン</t>
    </rPh>
    <rPh sb="38" eb="39">
      <t>マタ</t>
    </rPh>
    <rPh sb="40" eb="42">
      <t>エキム</t>
    </rPh>
    <rPh sb="43" eb="45">
      <t>ウリアゲ</t>
    </rPh>
    <rPh sb="45" eb="46">
      <t>ダカ</t>
    </rPh>
    <rPh sb="46" eb="47">
      <t>ノ</t>
    </rPh>
    <rPh sb="48" eb="49">
      <t>リツ</t>
    </rPh>
    <phoneticPr fontId="5"/>
  </si>
  <si>
    <t>計画承認日</t>
    <rPh sb="0" eb="2">
      <t>ケイカク</t>
    </rPh>
    <rPh sb="2" eb="4">
      <t>ショウニン</t>
    </rPh>
    <rPh sb="4" eb="5">
      <t>ビ</t>
    </rPh>
    <phoneticPr fontId="5"/>
  </si>
  <si>
    <t>→</t>
    <phoneticPr fontId="5"/>
  </si>
  <si>
    <t>決算期</t>
    <rPh sb="0" eb="2">
      <t>ケッサン</t>
    </rPh>
    <rPh sb="2" eb="3">
      <t>キ</t>
    </rPh>
    <phoneticPr fontId="5"/>
  </si>
  <si>
    <t>R5.3</t>
    <phoneticPr fontId="5"/>
  </si>
  <si>
    <t>月期</t>
    <rPh sb="0" eb="2">
      <t>ガツキ</t>
    </rPh>
    <phoneticPr fontId="5"/>
  </si>
  <si>
    <t>売上高見込み</t>
  </si>
  <si>
    <t>千円</t>
    <rPh sb="0" eb="2">
      <t>センエン</t>
    </rPh>
    <phoneticPr fontId="5"/>
  </si>
  <si>
    <t>b</t>
    <phoneticPr fontId="5"/>
  </si>
  <si>
    <t>計画承認日から５年後</t>
    <rPh sb="0" eb="2">
      <t>ケイカク</t>
    </rPh>
    <rPh sb="2" eb="4">
      <t>ショウニン</t>
    </rPh>
    <rPh sb="4" eb="5">
      <t>ビ</t>
    </rPh>
    <rPh sb="8" eb="10">
      <t>ネンゴ</t>
    </rPh>
    <phoneticPr fontId="5"/>
  </si>
  <si>
    <t>R10.3</t>
    <phoneticPr fontId="5"/>
  </si>
  <si>
    <t>売上高見込み</t>
    <rPh sb="0" eb="2">
      <t>ウリアゲ</t>
    </rPh>
    <rPh sb="2" eb="3">
      <t>ダカ</t>
    </rPh>
    <rPh sb="3" eb="5">
      <t>ミコ</t>
    </rPh>
    <phoneticPr fontId="5"/>
  </si>
  <si>
    <t>a</t>
    <phoneticPr fontId="5"/>
  </si>
  <si>
    <t>算式</t>
    <rPh sb="0" eb="2">
      <t>サンシキ</t>
    </rPh>
    <phoneticPr fontId="5"/>
  </si>
  <si>
    <t>（</t>
    <phoneticPr fontId="5"/>
  </si>
  <si>
    <t>－</t>
    <phoneticPr fontId="5"/>
  </si>
  <si>
    <t>）</t>
    <phoneticPr fontId="5"/>
  </si>
  <si>
    <t>／</t>
    <phoneticPr fontId="5"/>
  </si>
  <si>
    <t>×</t>
    <phoneticPr fontId="5"/>
  </si>
  <si>
    <t>＝</t>
    <phoneticPr fontId="5"/>
  </si>
  <si>
    <t>％</t>
    <phoneticPr fontId="5"/>
  </si>
  <si>
    <t>≧</t>
    <phoneticPr fontId="5"/>
  </si>
  <si>
    <t>ｂ</t>
    <phoneticPr fontId="5"/>
  </si>
  <si>
    <t>伸び率</t>
    <phoneticPr fontId="5"/>
  </si>
  <si>
    <t>　基準値</t>
    <rPh sb="1" eb="4">
      <t>キジュンチ</t>
    </rPh>
    <phoneticPr fontId="5"/>
  </si>
  <si>
    <t>　②　過去５事業年度の当該商品又は役務に係る市場の規模の伸び率（％）</t>
    <rPh sb="3" eb="5">
      <t>カコ</t>
    </rPh>
    <rPh sb="6" eb="8">
      <t>ジギョウ</t>
    </rPh>
    <rPh sb="8" eb="10">
      <t>ネンド</t>
    </rPh>
    <rPh sb="11" eb="13">
      <t>トウガイ</t>
    </rPh>
    <rPh sb="13" eb="15">
      <t>ショウヒン</t>
    </rPh>
    <rPh sb="15" eb="16">
      <t>マタ</t>
    </rPh>
    <rPh sb="17" eb="19">
      <t>エキム</t>
    </rPh>
    <rPh sb="20" eb="21">
      <t>カカ</t>
    </rPh>
    <rPh sb="22" eb="24">
      <t>シジョウ</t>
    </rPh>
    <rPh sb="25" eb="27">
      <t>キボ</t>
    </rPh>
    <rPh sb="28" eb="29">
      <t>ノ</t>
    </rPh>
    <rPh sb="30" eb="31">
      <t>リツ</t>
    </rPh>
    <phoneticPr fontId="5"/>
  </si>
  <si>
    <t>計画承認日の１年前</t>
    <rPh sb="0" eb="2">
      <t>ケイカク</t>
    </rPh>
    <rPh sb="2" eb="4">
      <t>ショウニン</t>
    </rPh>
    <rPh sb="4" eb="5">
      <t>ビ</t>
    </rPh>
    <rPh sb="7" eb="9">
      <t>ネンマエ</t>
    </rPh>
    <phoneticPr fontId="5"/>
  </si>
  <si>
    <t>対象年度</t>
    <rPh sb="0" eb="2">
      <t>タイショウ</t>
    </rPh>
    <rPh sb="2" eb="3">
      <t>ネン</t>
    </rPh>
    <rPh sb="3" eb="4">
      <t>ド</t>
    </rPh>
    <phoneticPr fontId="5"/>
  </si>
  <si>
    <t>市場規模</t>
    <rPh sb="0" eb="2">
      <t>シジョウ</t>
    </rPh>
    <rPh sb="2" eb="4">
      <t>キボ</t>
    </rPh>
    <phoneticPr fontId="5"/>
  </si>
  <si>
    <t>億円</t>
    <rPh sb="0" eb="2">
      <t>オクエン</t>
    </rPh>
    <phoneticPr fontId="5"/>
  </si>
  <si>
    <t>c</t>
    <phoneticPr fontId="5"/>
  </si>
  <si>
    <t>　＋5%</t>
    <phoneticPr fontId="5"/>
  </si>
  <si>
    <t>計画承認日の６年前</t>
    <rPh sb="0" eb="2">
      <t>ケイカク</t>
    </rPh>
    <rPh sb="2" eb="4">
      <t>ショウニン</t>
    </rPh>
    <rPh sb="4" eb="5">
      <t>ビ</t>
    </rPh>
    <rPh sb="7" eb="9">
      <t>ネンマエ</t>
    </rPh>
    <phoneticPr fontId="5"/>
  </si>
  <si>
    <t>d</t>
    <phoneticPr fontId="5"/>
  </si>
  <si>
    <t>伸び率</t>
    <rPh sb="0" eb="1">
      <t>ノ</t>
    </rPh>
    <rPh sb="2" eb="3">
      <t>リツ</t>
    </rPh>
    <phoneticPr fontId="5"/>
  </si>
  <si>
    <t>○○製造業　製造品出荷額等</t>
    <phoneticPr fontId="5"/>
  </si>
  <si>
    <t>←</t>
    <phoneticPr fontId="5"/>
  </si>
  <si>
    <t>出典</t>
    <rPh sb="0" eb="2">
      <t>シュッテン</t>
    </rPh>
    <phoneticPr fontId="5"/>
  </si>
  <si>
    <t>〇〇調査</t>
    <phoneticPr fontId="5"/>
  </si>
  <si>
    <t>ver.202203</t>
    <phoneticPr fontId="5"/>
  </si>
  <si>
    <t>地域未来投資促進法第25条に基づく確認申請書「７　承認地域経済牽引事業に係る商品又は役務の売上高」 算定根拠</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5" eb="27">
      <t>ショウニン</t>
    </rPh>
    <rPh sb="27" eb="29">
      <t>チイキ</t>
    </rPh>
    <rPh sb="29" eb="31">
      <t>ケイザイ</t>
    </rPh>
    <rPh sb="31" eb="33">
      <t>ケンイン</t>
    </rPh>
    <rPh sb="33" eb="35">
      <t>ジギョウ</t>
    </rPh>
    <rPh sb="36" eb="37">
      <t>カカ</t>
    </rPh>
    <rPh sb="38" eb="40">
      <t>ショウヒン</t>
    </rPh>
    <rPh sb="40" eb="41">
      <t>マタ</t>
    </rPh>
    <rPh sb="42" eb="44">
      <t>エキム</t>
    </rPh>
    <rPh sb="45" eb="47">
      <t>ウリアゲ</t>
    </rPh>
    <rPh sb="47" eb="48">
      <t>ダカ</t>
    </rPh>
    <rPh sb="50" eb="52">
      <t>サンテイ</t>
    </rPh>
    <rPh sb="52" eb="54">
      <t>コンキョ</t>
    </rPh>
    <phoneticPr fontId="5"/>
  </si>
  <si>
    <t>○○株式会社</t>
    <rPh sb="2" eb="6">
      <t>カブシキガイシャ</t>
    </rPh>
    <phoneticPr fontId="5"/>
  </si>
  <si>
    <t>月期</t>
    <rPh sb="0" eb="1">
      <t>ツキ</t>
    </rPh>
    <rPh sb="1" eb="2">
      <t>キ</t>
    </rPh>
    <phoneticPr fontId="5"/>
  </si>
  <si>
    <t>　②　過去５事業年度の当該商品又は役務に係る市場の規模の伸び率（％）　※1</t>
    <rPh sb="3" eb="5">
      <t>カコ</t>
    </rPh>
    <rPh sb="6" eb="8">
      <t>ジギョウ</t>
    </rPh>
    <rPh sb="8" eb="10">
      <t>ネンド</t>
    </rPh>
    <rPh sb="11" eb="13">
      <t>トウガイ</t>
    </rPh>
    <rPh sb="13" eb="15">
      <t>ショウヒン</t>
    </rPh>
    <rPh sb="15" eb="16">
      <t>マタ</t>
    </rPh>
    <rPh sb="17" eb="19">
      <t>エキム</t>
    </rPh>
    <rPh sb="20" eb="21">
      <t>カカ</t>
    </rPh>
    <rPh sb="22" eb="24">
      <t>シジョウ</t>
    </rPh>
    <rPh sb="25" eb="27">
      <t>キボ</t>
    </rPh>
    <rPh sb="28" eb="29">
      <t>ノ</t>
    </rPh>
    <rPh sb="30" eb="31">
      <t>リツ</t>
    </rPh>
    <phoneticPr fontId="5"/>
  </si>
  <si>
    <t>百万円</t>
    <rPh sb="0" eb="3">
      <t>ヒャクマンエン</t>
    </rPh>
    <phoneticPr fontId="5"/>
  </si>
  <si>
    <t>2020年工業統計調査（2019年実績）/令和3年経済センサス活動調査製造業（産業別統計表データ）</t>
    <phoneticPr fontId="5"/>
  </si>
  <si>
    <t>※1</t>
    <phoneticPr fontId="5"/>
  </si>
  <si>
    <t>の市場規模について</t>
    <phoneticPr fontId="5"/>
  </si>
  <si>
    <t>の市場規模及び過去5年間の1年当たり平均成長率に基づき市場規模を推計</t>
    <rPh sb="1" eb="3">
      <t>シジョウ</t>
    </rPh>
    <rPh sb="3" eb="5">
      <t>キボ</t>
    </rPh>
    <rPh sb="5" eb="6">
      <t>オヨ</t>
    </rPh>
    <phoneticPr fontId="5"/>
  </si>
  <si>
    <t>＜過去5年間の1年当たり平均成長率について＞</t>
    <rPh sb="1" eb="3">
      <t>カコ</t>
    </rPh>
    <rPh sb="4" eb="6">
      <t>ネンカン</t>
    </rPh>
    <rPh sb="8" eb="9">
      <t>ネン</t>
    </rPh>
    <rPh sb="9" eb="10">
      <t>ア</t>
    </rPh>
    <rPh sb="12" eb="14">
      <t>ヘイキン</t>
    </rPh>
    <rPh sb="14" eb="17">
      <t>セイチョウリツ</t>
    </rPh>
    <phoneticPr fontId="5"/>
  </si>
  <si>
    <t>（小数点以下切り上げ）</t>
    <rPh sb="1" eb="4">
      <t>ショウスウテン</t>
    </rPh>
    <rPh sb="4" eb="6">
      <t>イカ</t>
    </rPh>
    <rPh sb="6" eb="7">
      <t>キ</t>
    </rPh>
    <rPh sb="8" eb="9">
      <t>ア</t>
    </rPh>
    <phoneticPr fontId="5"/>
  </si>
  <si>
    <t>成長率(%)</t>
    <rPh sb="0" eb="3">
      <t>セイチョウリツ</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</si>
  <si>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</si>
  <si>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</si>
  <si>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</si>
  <si>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令和01年</t>
    <rPh sb="0" eb="2">
      <t>レイワ</t>
    </rPh>
    <rPh sb="4" eb="5">
      <t>ネン</t>
    </rPh>
    <phoneticPr fontId="5"/>
  </si>
  <si>
    <t>令和02年</t>
    <rPh sb="0" eb="2">
      <t>レイワ</t>
    </rPh>
    <rPh sb="4" eb="5">
      <t>ネン</t>
    </rPh>
    <phoneticPr fontId="5"/>
  </si>
  <si>
    <t>平均成長率</t>
    <rPh sb="0" eb="2">
      <t>ヘイキン</t>
    </rPh>
    <rPh sb="2" eb="5">
      <t>セイチョウリツ</t>
    </rPh>
    <phoneticPr fontId="5"/>
  </si>
  <si>
    <t>最初に売上げが見込まれる事業年度</t>
    <rPh sb="0" eb="2">
      <t>サイショ</t>
    </rPh>
    <rPh sb="3" eb="5">
      <t>ウリアゲ</t>
    </rPh>
    <rPh sb="7" eb="9">
      <t>ミコ</t>
    </rPh>
    <rPh sb="12" eb="14">
      <t>ジギョウ</t>
    </rPh>
    <rPh sb="14" eb="16">
      <t>ネンド</t>
    </rPh>
    <phoneticPr fontId="5"/>
  </si>
  <si>
    <t>R6.3</t>
    <phoneticPr fontId="5"/>
  </si>
  <si>
    <t>b'</t>
    <phoneticPr fontId="5"/>
  </si>
  <si>
    <t>計画承認日を含む事業年度から当該商品又は役務の売上が最初に見込まれる事業年度までに経過した年度の数</t>
    <phoneticPr fontId="5"/>
  </si>
  <si>
    <t>年度</t>
    <rPh sb="0" eb="2">
      <t>ネンド</t>
    </rPh>
    <phoneticPr fontId="5"/>
  </si>
  <si>
    <t>e</t>
    <phoneticPr fontId="5"/>
  </si>
  <si>
    <t>算式※1</t>
    <rPh sb="0" eb="2">
      <t>サンシキ</t>
    </rPh>
    <phoneticPr fontId="5"/>
  </si>
  <si>
    <t>{5 /(5 － e)}</t>
    <phoneticPr fontId="5"/>
  </si>
  <si>
    <t>百万円</t>
    <rPh sb="0" eb="2">
      <t>ヒャクマン</t>
    </rPh>
    <rPh sb="2" eb="3">
      <t>エン</t>
    </rPh>
    <phoneticPr fontId="5"/>
  </si>
  <si>
    <t xml:space="preserve">※1　計画承認日から５年後までの期間を含む事業年度において見込まれる当該商品又は役務の売上高伸び率算式（計画承認日を含む事業年度において売上が見込まれない場合）
</t>
    <phoneticPr fontId="5"/>
  </si>
  <si>
    <t>（a － b’）/ b’×100×{5 /(5 － e)}</t>
    <phoneticPr fontId="5"/>
  </si>
  <si>
    <t>a:計画承認日から５年を経過した日を含む事業年度において見込まれる当該商品又は役務の売上高</t>
    <phoneticPr fontId="5"/>
  </si>
  <si>
    <t>b’:当該商品又は役務の売上が最初に見込まれる事業年度において見込まれる当該商品又は役務の売上高</t>
    <phoneticPr fontId="5"/>
  </si>
  <si>
    <t>e:計画承認日を含む事業年度から当該商品又は役務の売上が最初に見込まれる事業年度までに経過した年度の数</t>
    <phoneticPr fontId="5"/>
  </si>
  <si>
    <t>※2</t>
    <phoneticPr fontId="5"/>
  </si>
  <si>
    <t>の市場規模及び過去5年間の1年当たり平均成長率に基づき市場規模を推計</t>
    <phoneticPr fontId="5"/>
  </si>
  <si>
    <t>2020年工業統計表　産業別統計表データ　令和3(2021)年8月13日掲載</t>
    <rPh sb="11" eb="13">
      <t>サンギョウ</t>
    </rPh>
    <rPh sb="13" eb="14">
      <t>ベツ</t>
    </rPh>
    <rPh sb="21" eb="23">
      <t>レイワ</t>
    </rPh>
    <rPh sb="35" eb="36">
      <t>ニチ</t>
    </rPh>
    <phoneticPr fontId="22"/>
  </si>
  <si>
    <t>[ GO TO INDEX ]</t>
    <phoneticPr fontId="22"/>
  </si>
  <si>
    <t>１．産業別統計表 (産業細分類別)</t>
    <rPh sb="2" eb="4">
      <t>サンギョウ</t>
    </rPh>
    <rPh sb="4" eb="5">
      <t>ベツ</t>
    </rPh>
    <rPh sb="5" eb="7">
      <t>トウケイ</t>
    </rPh>
    <rPh sb="7" eb="8">
      <t>ヒョウ</t>
    </rPh>
    <rPh sb="10" eb="12">
      <t>サンギョウ</t>
    </rPh>
    <rPh sb="12" eb="15">
      <t>サイブンルイ</t>
    </rPh>
    <rPh sb="15" eb="16">
      <t>ベツ</t>
    </rPh>
    <phoneticPr fontId="22"/>
  </si>
  <si>
    <t>Statistical Tables by Industry (4-digit industrial classification)</t>
    <phoneticPr fontId="22"/>
  </si>
  <si>
    <t>（１）従業者４人以上の事業所に関する統計表（事業所数、従業者数、現金給与総額、原材料使用額等、製造品出荷額及び付加価値額）</t>
    <rPh sb="3" eb="6">
      <t>ジュウギョウシャ</t>
    </rPh>
    <rPh sb="7" eb="10">
      <t>ニンイジョウ</t>
    </rPh>
    <rPh sb="11" eb="14">
      <t>ジギョウショ</t>
    </rPh>
    <rPh sb="15" eb="16">
      <t>カン</t>
    </rPh>
    <rPh sb="18" eb="21">
      <t>トウケイヒョウ</t>
    </rPh>
    <rPh sb="22" eb="25">
      <t>ジギョウショ</t>
    </rPh>
    <rPh sb="25" eb="26">
      <t>スウ</t>
    </rPh>
    <rPh sb="27" eb="28">
      <t>ジュウ</t>
    </rPh>
    <rPh sb="28" eb="31">
      <t>ギョウシャスウ</t>
    </rPh>
    <rPh sb="32" eb="34">
      <t>ゲンキン</t>
    </rPh>
    <rPh sb="34" eb="36">
      <t>キュウヨ</t>
    </rPh>
    <rPh sb="36" eb="38">
      <t>ソウガク</t>
    </rPh>
    <rPh sb="39" eb="42">
      <t>ゲンザイリョウ</t>
    </rPh>
    <rPh sb="42" eb="44">
      <t>シヨウ</t>
    </rPh>
    <rPh sb="44" eb="46">
      <t>ガクナド</t>
    </rPh>
    <rPh sb="47" eb="50">
      <t>セイゾウヒン</t>
    </rPh>
    <rPh sb="50" eb="52">
      <t>シュッカ</t>
    </rPh>
    <rPh sb="52" eb="53">
      <t>ガク</t>
    </rPh>
    <rPh sb="53" eb="54">
      <t>オヨ</t>
    </rPh>
    <rPh sb="55" eb="57">
      <t>フカ</t>
    </rPh>
    <rPh sb="57" eb="59">
      <t>カチ</t>
    </rPh>
    <rPh sb="59" eb="60">
      <t>ガク</t>
    </rPh>
    <rPh sb="60" eb="61">
      <t>サンガク</t>
    </rPh>
    <phoneticPr fontId="22"/>
  </si>
  <si>
    <t>Statistical Tables (Establishments with 4 or more persons engaged)
Number of Establishments, Number of Persons Engaged, Total Cash Wages and Salaries, Cost of Raw Materials, Fuels and Electricity Consumed, and Subcontracting Expenses for Consigned Production, Value of Manufactured Goods Shipments, and Value Added (Gross Value Added for Establishments with 29 or Fewer Persons Engaged)</t>
    <phoneticPr fontId="22"/>
  </si>
  <si>
    <t xml:space="preserve"> ※　2015年の数値（斜体部分）については、平成28年経済センサス－活動調査　製造業（産業編）（総務省・経済産業省）から転載した。</t>
    <rPh sb="44" eb="46">
      <t>サンギョウ</t>
    </rPh>
    <phoneticPr fontId="22"/>
  </si>
  <si>
    <t>産業分類</t>
    <rPh sb="0" eb="2">
      <t>サンギョウ</t>
    </rPh>
    <rPh sb="2" eb="4">
      <t>ブンルイ</t>
    </rPh>
    <phoneticPr fontId="22"/>
  </si>
  <si>
    <t>事業所数</t>
    <rPh sb="0" eb="3">
      <t>ジギョウショ</t>
    </rPh>
    <rPh sb="3" eb="4">
      <t>スウ</t>
    </rPh>
    <phoneticPr fontId="22"/>
  </si>
  <si>
    <t>従業者数</t>
    <rPh sb="0" eb="3">
      <t>ジュウギョウシャ</t>
    </rPh>
    <rPh sb="3" eb="4">
      <t>スウ</t>
    </rPh>
    <phoneticPr fontId="22"/>
  </si>
  <si>
    <t>現金給与
総　　額</t>
    <rPh sb="0" eb="4">
      <t>ゲンキンキュウヨ</t>
    </rPh>
    <rPh sb="5" eb="6">
      <t>フサ</t>
    </rPh>
    <rPh sb="8" eb="9">
      <t>ガク</t>
    </rPh>
    <phoneticPr fontId="22"/>
  </si>
  <si>
    <t>原 材 料
使用額等</t>
    <rPh sb="0" eb="1">
      <t>ハラ</t>
    </rPh>
    <rPh sb="2" eb="3">
      <t>ザイ</t>
    </rPh>
    <rPh sb="4" eb="5">
      <t>リョウ</t>
    </rPh>
    <rPh sb="6" eb="9">
      <t>シヨウガク</t>
    </rPh>
    <rPh sb="9" eb="10">
      <t>トウ</t>
    </rPh>
    <phoneticPr fontId="22"/>
  </si>
  <si>
    <t>製 造 品
出荷額等</t>
    <rPh sb="0" eb="1">
      <t>セイ</t>
    </rPh>
    <rPh sb="2" eb="3">
      <t>ヅクリ</t>
    </rPh>
    <rPh sb="4" eb="5">
      <t>ヒン</t>
    </rPh>
    <rPh sb="6" eb="9">
      <t>シュッカガク</t>
    </rPh>
    <rPh sb="9" eb="10">
      <t>トウ</t>
    </rPh>
    <phoneticPr fontId="22"/>
  </si>
  <si>
    <t>付加価値額
（従業者29人以下は
粗付加価値額）</t>
    <rPh sb="0" eb="5">
      <t>フカカチガク</t>
    </rPh>
    <rPh sb="7" eb="10">
      <t>ジュウギョウシャ</t>
    </rPh>
    <rPh sb="12" eb="13">
      <t>ニン</t>
    </rPh>
    <rPh sb="13" eb="15">
      <t>イカ</t>
    </rPh>
    <rPh sb="17" eb="18">
      <t>アラ</t>
    </rPh>
    <rPh sb="18" eb="22">
      <t>フカカチ</t>
    </rPh>
    <rPh sb="22" eb="23">
      <t>ガク</t>
    </rPh>
    <phoneticPr fontId="22"/>
  </si>
  <si>
    <t>年次</t>
    <rPh sb="0" eb="2">
      <t>ネンジ</t>
    </rPh>
    <phoneticPr fontId="22"/>
  </si>
  <si>
    <t>（人）</t>
  </si>
  <si>
    <t>（百万円）</t>
    <phoneticPr fontId="22"/>
  </si>
  <si>
    <t>（百万円）</t>
  </si>
  <si>
    <t>Industries</t>
    <phoneticPr fontId="22"/>
  </si>
  <si>
    <t>Number of establishments</t>
    <phoneticPr fontId="22"/>
  </si>
  <si>
    <t>Number of persons engaged</t>
    <phoneticPr fontId="22"/>
  </si>
  <si>
    <t>Total cash wages and salaries</t>
    <phoneticPr fontId="22"/>
  </si>
  <si>
    <t>Cost of raw materials, fuels and electricity consumed, and subcontracting expenses for consigned production</t>
    <phoneticPr fontId="22"/>
  </si>
  <si>
    <t>Value of manufactured goods shipments</t>
    <phoneticPr fontId="22"/>
  </si>
  <si>
    <t>Value added (Gross value added for establishments with 29 or fewer persons engaged)</t>
    <phoneticPr fontId="22"/>
  </si>
  <si>
    <t>Years</t>
    <phoneticPr fontId="22"/>
  </si>
  <si>
    <r>
      <rPr>
        <sz val="10"/>
        <rFont val="ＭＳ Ｐゴシック"/>
        <family val="3"/>
        <charset val="128"/>
      </rPr>
      <t>（</t>
    </r>
    <r>
      <rPr>
        <sz val="10"/>
        <rFont val="Century"/>
        <family val="1"/>
      </rPr>
      <t>persons</t>
    </r>
    <r>
      <rPr>
        <sz val="10"/>
        <rFont val="ＭＳ Ｐゴシック"/>
        <family val="3"/>
        <charset val="128"/>
      </rPr>
      <t>）</t>
    </r>
    <phoneticPr fontId="37"/>
  </si>
  <si>
    <r>
      <rPr>
        <sz val="10"/>
        <rFont val="ＭＳ Ｐゴシック"/>
        <family val="3"/>
        <charset val="128"/>
      </rPr>
      <t>（</t>
    </r>
    <r>
      <rPr>
        <sz val="10"/>
        <rFont val="Century"/>
        <family val="1"/>
      </rPr>
      <t>mil. yen</t>
    </r>
    <r>
      <rPr>
        <sz val="10"/>
        <rFont val="ＭＳ Ｐゴシック"/>
        <family val="3"/>
        <charset val="128"/>
      </rPr>
      <t>）</t>
    </r>
    <phoneticPr fontId="37"/>
  </si>
  <si>
    <t>0000</t>
  </si>
  <si>
    <t>製造業計</t>
  </si>
  <si>
    <t>0900</t>
  </si>
  <si>
    <t>食料品製造業</t>
  </si>
  <si>
    <t>0910</t>
  </si>
  <si>
    <t>畜産食料品製造業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</si>
  <si>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</si>
  <si>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</si>
  <si>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</si>
  <si>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</si>
  <si>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</si>
  <si>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</si>
  <si>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</si>
  <si>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</si>
  <si>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</si>
  <si>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</si>
  <si>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0920</t>
  </si>
  <si>
    <t>水産食料品製造業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</si>
  <si>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</si>
  <si>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</si>
  <si>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</si>
  <si>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</si>
  <si>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</si>
  <si>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</si>
  <si>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</si>
  <si>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</si>
  <si>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</si>
  <si>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</si>
  <si>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</si>
  <si>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</si>
  <si>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</si>
  <si>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</si>
  <si>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0930</t>
  </si>
  <si>
    <t>野菜缶詰・果実缶詰・農産保存食料品製造業</t>
  </si>
  <si>
    <t>0931</t>
  </si>
  <si>
    <t>野菜缶詰・果実缶詰・農産保存食料品製造業（野菜漬物を除く）</t>
  </si>
  <si>
    <t>0932</t>
  </si>
  <si>
    <t>野菜漬物製造業（缶詰、瓶詰、つぼ詰を除く）</t>
  </si>
  <si>
    <t>0940</t>
  </si>
  <si>
    <t>調味料製造業</t>
  </si>
  <si>
    <t>0941</t>
  </si>
  <si>
    <t>味そ製造業</t>
  </si>
  <si>
    <t>0942</t>
  </si>
  <si>
    <t>しょう油・食用アミノ酸製造業</t>
  </si>
  <si>
    <t>0943</t>
  </si>
  <si>
    <t>ソース製造業</t>
  </si>
  <si>
    <t>0944</t>
  </si>
  <si>
    <t>食酢製造業</t>
  </si>
  <si>
    <t>0949</t>
  </si>
  <si>
    <t>その他の調味料製造業</t>
  </si>
  <si>
    <t>0950</t>
  </si>
  <si>
    <t>糖類製造業</t>
  </si>
  <si>
    <t>0951</t>
  </si>
  <si>
    <t>砂糖製造業（砂糖精製業を除く）</t>
  </si>
  <si>
    <t>0952</t>
  </si>
  <si>
    <t>砂糖精製業</t>
  </si>
  <si>
    <t>0953</t>
  </si>
  <si>
    <t>ぶどう糖・水あめ・異性化糖製造業</t>
  </si>
  <si>
    <t>0960</t>
  </si>
  <si>
    <t>精穀・製粉業</t>
  </si>
  <si>
    <t>0961</t>
  </si>
  <si>
    <t>精米・精麦業</t>
  </si>
  <si>
    <t>0962</t>
  </si>
  <si>
    <t>小麦粉製造業</t>
  </si>
  <si>
    <t>0969</t>
  </si>
  <si>
    <t>その他の精穀・製粉業</t>
  </si>
  <si>
    <t>0970</t>
  </si>
  <si>
    <t>パン・菓子製造業</t>
  </si>
  <si>
    <t>0971</t>
  </si>
  <si>
    <t>パン製造業</t>
  </si>
  <si>
    <t>0972</t>
  </si>
  <si>
    <t>生菓子製造業</t>
  </si>
  <si>
    <t>0973</t>
  </si>
  <si>
    <t>ビスケット類・干菓子製造業</t>
  </si>
  <si>
    <t>0974</t>
  </si>
  <si>
    <t>米菓製造業</t>
  </si>
  <si>
    <t>0979</t>
  </si>
  <si>
    <t>その他のパン・菓子製造業</t>
  </si>
  <si>
    <t>0980</t>
  </si>
  <si>
    <t>動植物油脂製造業</t>
  </si>
  <si>
    <t>0981</t>
  </si>
  <si>
    <t>動植物油脂製造業（食用油脂加工業を除く）</t>
  </si>
  <si>
    <t>0982</t>
  </si>
  <si>
    <t>食用油脂加工業</t>
  </si>
  <si>
    <t>0990</t>
  </si>
  <si>
    <t>その他の食料品製造業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</si>
  <si>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</si>
  <si>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</si>
  <si>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</si>
  <si>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</si>
  <si>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</si>
  <si>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</si>
  <si>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</si>
  <si>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</si>
  <si>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</si>
  <si>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</si>
  <si>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</si>
  <si>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</si>
  <si>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</si>
  <si>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</si>
  <si>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</si>
  <si>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</si>
  <si>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</si>
  <si>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</si>
  <si>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1000</t>
  </si>
  <si>
    <t>飲料・たばこ・飼料製造業</t>
  </si>
  <si>
    <t>1010</t>
  </si>
  <si>
    <t>清涼飲料製造業</t>
  </si>
  <si>
    <t>1011</t>
  </si>
  <si>
    <t>1020</t>
  </si>
  <si>
    <t>酒類製造業</t>
  </si>
  <si>
    <t>1021</t>
  </si>
  <si>
    <t>果実酒製造業</t>
  </si>
  <si>
    <t>1022</t>
  </si>
  <si>
    <t>ビール類製造業</t>
  </si>
  <si>
    <t>1023</t>
  </si>
  <si>
    <t>清酒製造業</t>
  </si>
  <si>
    <t>1024</t>
  </si>
  <si>
    <t>蒸留酒・混成酒製造業</t>
  </si>
  <si>
    <t>1030</t>
  </si>
  <si>
    <t>茶・コーヒー製造業（清涼飲料を除く）</t>
  </si>
  <si>
    <t>1031</t>
  </si>
  <si>
    <t>製茶業</t>
  </si>
  <si>
    <t>1032</t>
  </si>
  <si>
    <t>コーヒー製造業</t>
  </si>
  <si>
    <t>1040</t>
  </si>
  <si>
    <t>製氷業</t>
  </si>
  <si>
    <t>1041</t>
  </si>
  <si>
    <t>1050</t>
  </si>
  <si>
    <t>たばこ製造業</t>
  </si>
  <si>
    <t>1051</t>
  </si>
  <si>
    <t>たばこ製造業（葉たばこ処理業を除く)</t>
  </si>
  <si>
    <t>X</t>
  </si>
  <si>
    <t>1052</t>
  </si>
  <si>
    <t>葉たばこ処理業</t>
  </si>
  <si>
    <t>1060</t>
  </si>
  <si>
    <t>飼料・有機質肥料製造業</t>
  </si>
  <si>
    <t>1061</t>
  </si>
  <si>
    <t>配合飼料製造業</t>
  </si>
  <si>
    <t>1062</t>
  </si>
  <si>
    <t>単体飼料製造業</t>
  </si>
  <si>
    <t>1063</t>
  </si>
  <si>
    <t>有機質肥料製造業</t>
  </si>
  <si>
    <t>1100</t>
  </si>
  <si>
    <t>繊維工業</t>
  </si>
  <si>
    <t>1110</t>
  </si>
  <si>
    <t>製糸業、紡績業、化学繊維・ねん糸等製造業</t>
  </si>
  <si>
    <t>1111</t>
  </si>
  <si>
    <t>製糸業</t>
  </si>
  <si>
    <t>1112</t>
  </si>
  <si>
    <t>化学繊維製造業</t>
  </si>
  <si>
    <t>1113</t>
  </si>
  <si>
    <t>炭素繊維製造業</t>
  </si>
  <si>
    <t>1114</t>
  </si>
  <si>
    <t>綿紡績業</t>
  </si>
  <si>
    <t>1115</t>
  </si>
  <si>
    <t>化学繊維紡績業</t>
  </si>
  <si>
    <t>1116</t>
  </si>
  <si>
    <t>毛紡績業</t>
  </si>
  <si>
    <t>1117</t>
  </si>
  <si>
    <t>ねん糸製造業（かさ高加工糸を除く）</t>
  </si>
  <si>
    <t>1118</t>
  </si>
  <si>
    <t>かさ高加工糸製造業</t>
  </si>
  <si>
    <t>1119</t>
  </si>
  <si>
    <t>その他の紡績業</t>
  </si>
  <si>
    <t>1120</t>
  </si>
  <si>
    <t>織物業</t>
  </si>
  <si>
    <t>1121</t>
  </si>
  <si>
    <t>綿・スフ織物業</t>
  </si>
  <si>
    <t>1122</t>
  </si>
  <si>
    <t>絹・人絹織物業</t>
  </si>
  <si>
    <t>1123</t>
  </si>
  <si>
    <t>毛織物業</t>
  </si>
  <si>
    <t>1124</t>
  </si>
  <si>
    <t>麻織物業</t>
  </si>
  <si>
    <t>1125</t>
  </si>
  <si>
    <t>細幅織物業</t>
  </si>
  <si>
    <t>1129</t>
  </si>
  <si>
    <t>その他の織物業</t>
  </si>
  <si>
    <t>1130</t>
  </si>
  <si>
    <t>ニット生地製造業</t>
  </si>
  <si>
    <t>1131</t>
  </si>
  <si>
    <t>丸編ニット生地製造業</t>
  </si>
  <si>
    <t>1132</t>
  </si>
  <si>
    <t>たて編ニット生地製造業</t>
  </si>
  <si>
    <t>1133</t>
  </si>
  <si>
    <t>横編ニット生地製造業</t>
  </si>
  <si>
    <t>1140</t>
  </si>
  <si>
    <t>染色整理業</t>
  </si>
  <si>
    <t>1141</t>
  </si>
  <si>
    <t>綿・スフ・麻織物機械染色業</t>
  </si>
  <si>
    <t>1142</t>
  </si>
  <si>
    <t>絹・人絹織物機械染色業</t>
  </si>
  <si>
    <t>1143</t>
  </si>
  <si>
    <t>毛織物機械染色整理業</t>
  </si>
  <si>
    <t>1144</t>
  </si>
  <si>
    <t>織物整理業</t>
  </si>
  <si>
    <t>1145</t>
  </si>
  <si>
    <t>織物手加工染色整理業</t>
  </si>
  <si>
    <t>1146</t>
  </si>
  <si>
    <t>綿状繊維・糸染色整理業</t>
  </si>
  <si>
    <t>1147</t>
  </si>
  <si>
    <t>ニット・レース染色整理業</t>
  </si>
  <si>
    <t>1148</t>
  </si>
  <si>
    <t>繊維雑品染色整理業</t>
  </si>
  <si>
    <t>1150</t>
  </si>
  <si>
    <t>綱・網・レース・繊維粗製品製造業</t>
  </si>
  <si>
    <t>1151</t>
  </si>
  <si>
    <t>綱製造業</t>
  </si>
  <si>
    <t>1152</t>
  </si>
  <si>
    <t>漁網製造業</t>
  </si>
  <si>
    <t>1153</t>
  </si>
  <si>
    <t>網地製造業（漁網を除く）</t>
  </si>
  <si>
    <t>1154</t>
  </si>
  <si>
    <t>レース製造業</t>
  </si>
  <si>
    <t>1155</t>
  </si>
  <si>
    <t>組ひも製造業</t>
  </si>
  <si>
    <t>1156</t>
  </si>
  <si>
    <t>整毛業</t>
  </si>
  <si>
    <t>1157</t>
  </si>
  <si>
    <t>フェルト・不織布製造業</t>
  </si>
  <si>
    <t>1158</t>
  </si>
  <si>
    <t>上塗りした織物・防水した織物製造業</t>
  </si>
  <si>
    <t>1159</t>
  </si>
  <si>
    <t>その他の繊維粗製品製造業</t>
  </si>
  <si>
    <t>1160</t>
  </si>
  <si>
    <t>外衣・シャツ製造業（和式を除く）</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</si>
  <si>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</si>
  <si>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</si>
  <si>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</si>
  <si>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</si>
  <si>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</si>
  <si>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</si>
  <si>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</si>
  <si>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</si>
  <si>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</si>
  <si>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</si>
  <si>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</si>
  <si>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</si>
  <si>
    <t>1167</t>
  </si>
  <si>
    <t>ニット製アウターシャツ類製造業</t>
  </si>
  <si>
    <t>1168</t>
  </si>
  <si>
    <t>セーター類製造業</t>
  </si>
  <si>
    <t>1169</t>
  </si>
  <si>
    <t>その他の外衣・シャツ製造業</t>
  </si>
  <si>
    <t>1170</t>
  </si>
  <si>
    <t>下着類製造業</t>
  </si>
  <si>
    <t>1171</t>
  </si>
  <si>
    <t>織物製下着製造業</t>
  </si>
  <si>
    <t>1172</t>
  </si>
  <si>
    <t>ニット製下着製造業</t>
  </si>
  <si>
    <t>1173</t>
  </si>
  <si>
    <t>織物製・ニット製寝着類製造業</t>
  </si>
  <si>
    <t>1174</t>
  </si>
  <si>
    <t>補整着製造業</t>
  </si>
  <si>
    <t>1180</t>
  </si>
  <si>
    <t>和装製品・その他の衣服・繊維製身の回り品製造業</t>
  </si>
  <si>
    <t>1181</t>
  </si>
  <si>
    <t>和装製品製造業（足袋を含む）</t>
  </si>
  <si>
    <t>1182</t>
  </si>
  <si>
    <t>ネクタイ製造業</t>
  </si>
  <si>
    <t>1183</t>
  </si>
  <si>
    <t>スカーフ・マフラー・ハンカチーフ製造業</t>
  </si>
  <si>
    <t>1184</t>
  </si>
  <si>
    <t>靴下製造業</t>
  </si>
  <si>
    <t>1185</t>
  </si>
  <si>
    <t>手袋製造業</t>
  </si>
  <si>
    <t>1186</t>
  </si>
  <si>
    <t>帽子製造業（帽体を含む）</t>
  </si>
  <si>
    <t>1189</t>
  </si>
  <si>
    <t>他に分類されない衣服・繊維製身の回り品製造業</t>
  </si>
  <si>
    <t>1190</t>
  </si>
  <si>
    <t>その他の繊維製品製造業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</si>
  <si>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</si>
  <si>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</si>
  <si>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</si>
  <si>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</si>
  <si>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</si>
  <si>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</si>
  <si>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</si>
  <si>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</si>
  <si>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</si>
  <si>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</si>
  <si>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</si>
  <si>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</si>
  <si>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</si>
  <si>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</si>
  <si>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</si>
  <si>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</si>
  <si>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</si>
  <si>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</si>
  <si>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1200</t>
  </si>
  <si>
    <t>木材・木製品製造業（家具を除く）</t>
  </si>
  <si>
    <t>1210</t>
  </si>
  <si>
    <t>製材業、木製品製造業</t>
  </si>
  <si>
    <t>1211</t>
  </si>
  <si>
    <t>一般製材業</t>
  </si>
  <si>
    <t>1212</t>
  </si>
  <si>
    <t>単板（ベニヤ）製造業</t>
  </si>
  <si>
    <t>1213</t>
  </si>
  <si>
    <t>木材チップ製造業</t>
  </si>
  <si>
    <t>1219</t>
  </si>
  <si>
    <t>その他の特殊製材業</t>
  </si>
  <si>
    <t>1220</t>
  </si>
  <si>
    <t>造作材・合板・建築用組立材料製造業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</si>
  <si>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</si>
  <si>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</si>
  <si>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</si>
  <si>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</si>
  <si>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</si>
  <si>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</si>
  <si>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</si>
  <si>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</si>
  <si>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</si>
  <si>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</si>
  <si>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</si>
  <si>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</si>
  <si>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</si>
  <si>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</si>
  <si>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</si>
  <si>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</si>
  <si>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1230</t>
  </si>
  <si>
    <t>木製容器製造業（竹、とうを含む）</t>
  </si>
  <si>
    <t>1231</t>
  </si>
  <si>
    <t>竹・とう・きりゅう等容器製造業</t>
  </si>
  <si>
    <t>1232</t>
  </si>
  <si>
    <t>木箱製造業</t>
  </si>
  <si>
    <t>1233</t>
  </si>
  <si>
    <t>たる・おけ製造業</t>
  </si>
  <si>
    <t>1290</t>
  </si>
  <si>
    <t>その他の木製品製造業(竹、とうを含む)</t>
  </si>
  <si>
    <t>1291</t>
  </si>
  <si>
    <t>木材薬品処理業</t>
  </si>
  <si>
    <t>1292</t>
  </si>
  <si>
    <t>コルク加工基礎資材・コルク製品製造業</t>
  </si>
  <si>
    <t>1299</t>
  </si>
  <si>
    <t>他に分類されない木製品製造業(竹、とうを含む)</t>
  </si>
  <si>
    <t>1300</t>
  </si>
  <si>
    <t>家具・装備品製造業</t>
  </si>
  <si>
    <t>1310</t>
  </si>
  <si>
    <t>家具製造業</t>
  </si>
  <si>
    <t>1311</t>
  </si>
  <si>
    <t>木製家具製造業（漆塗りを除く）</t>
  </si>
  <si>
    <t>1312</t>
  </si>
  <si>
    <t>金属製家具製造業</t>
  </si>
  <si>
    <t>1313</t>
  </si>
  <si>
    <t>マットレス・組スプリング製造業</t>
  </si>
  <si>
    <t>1320</t>
  </si>
  <si>
    <t>宗教用具製造業</t>
  </si>
  <si>
    <t>1321</t>
  </si>
  <si>
    <t>1330</t>
  </si>
  <si>
    <t>建具製造業</t>
  </si>
  <si>
    <t>1331</t>
  </si>
  <si>
    <t>1390</t>
  </si>
  <si>
    <t>その他の家具・装備品製造業</t>
  </si>
  <si>
    <t>1391</t>
  </si>
  <si>
    <t>事務所用・店舗用装備品製造業</t>
  </si>
  <si>
    <t>1392</t>
  </si>
  <si>
    <t>窓用・扉用日よけ、日本びょうぶ等製造業</t>
  </si>
  <si>
    <t>1393</t>
  </si>
  <si>
    <t>鏡縁・額縁製造業</t>
  </si>
  <si>
    <t>1399</t>
  </si>
  <si>
    <t>他に分類されない家具・装備品製造業</t>
  </si>
  <si>
    <t>1400</t>
  </si>
  <si>
    <t>パルプ・紙・紙加工品製造業</t>
  </si>
  <si>
    <t>1410</t>
  </si>
  <si>
    <t>パルプ製造業</t>
  </si>
  <si>
    <t>1411</t>
  </si>
  <si>
    <t>1420</t>
  </si>
  <si>
    <t>紙製造業</t>
  </si>
  <si>
    <t>1421</t>
  </si>
  <si>
    <t>洋紙・機械すき和紙製造業</t>
  </si>
  <si>
    <t>1422</t>
  </si>
  <si>
    <t>板紙製造業</t>
  </si>
  <si>
    <t>1424</t>
  </si>
  <si>
    <t>手すき和紙製造業</t>
  </si>
  <si>
    <t>1430</t>
  </si>
  <si>
    <t>加工紙製造業</t>
  </si>
  <si>
    <t>1431</t>
  </si>
  <si>
    <t>塗工紙製造業（印刷用紙を除く）</t>
  </si>
  <si>
    <t>1432</t>
  </si>
  <si>
    <t>段ボール製造業</t>
  </si>
  <si>
    <t>1433</t>
  </si>
  <si>
    <t>壁紙・ふすま紙製造業</t>
  </si>
  <si>
    <t>1440</t>
  </si>
  <si>
    <t>紙製品製造業</t>
  </si>
  <si>
    <t>1441</t>
  </si>
  <si>
    <t>事務用・学用紙製品製造業</t>
  </si>
  <si>
    <t>1442</t>
  </si>
  <si>
    <t>日用紙製品製造業</t>
  </si>
  <si>
    <t>1449</t>
  </si>
  <si>
    <t>その他の紙製品製造業</t>
  </si>
  <si>
    <t>1450</t>
  </si>
  <si>
    <t>紙製容器製造業</t>
  </si>
  <si>
    <t>1451</t>
  </si>
  <si>
    <t>重包装紙袋製造業</t>
  </si>
  <si>
    <t>1452</t>
  </si>
  <si>
    <t>角底紙袋製造業</t>
  </si>
  <si>
    <t>1453</t>
  </si>
  <si>
    <t>段ボール箱製造業</t>
  </si>
  <si>
    <t>1454</t>
  </si>
  <si>
    <t>紙器製造業</t>
  </si>
  <si>
    <t>1490</t>
  </si>
  <si>
    <t>その他のパルプ・紙・紙加工品製造業</t>
  </si>
  <si>
    <t>1499</t>
  </si>
  <si>
    <t>1500</t>
  </si>
  <si>
    <t>印刷・同関連業</t>
  </si>
  <si>
    <t>1510</t>
  </si>
  <si>
    <t>印刷業</t>
  </si>
  <si>
    <t>1511</t>
  </si>
  <si>
    <t>オフセット印刷業（紙に対するもの）</t>
  </si>
  <si>
    <t>1512</t>
  </si>
  <si>
    <t>オフセット印刷以外の印刷業（紙に対するもの）</t>
  </si>
  <si>
    <t>1513</t>
  </si>
  <si>
    <t>紙以外の印刷業</t>
  </si>
  <si>
    <t>1520</t>
  </si>
  <si>
    <t>製版業</t>
  </si>
  <si>
    <t>1521</t>
  </si>
  <si>
    <t>1530</t>
  </si>
  <si>
    <t>製本業、印刷物加工業</t>
  </si>
  <si>
    <t>1531</t>
  </si>
  <si>
    <t>製本業</t>
  </si>
  <si>
    <t>1532</t>
  </si>
  <si>
    <t>印刷物加工業</t>
  </si>
  <si>
    <t>1590</t>
  </si>
  <si>
    <t>印刷関連サービス業</t>
  </si>
  <si>
    <t>1591</t>
  </si>
  <si>
    <t>1600</t>
  </si>
  <si>
    <t>化学工業</t>
  </si>
  <si>
    <t>1610</t>
  </si>
  <si>
    <t>化学肥料製造業</t>
  </si>
  <si>
    <t>1611</t>
  </si>
  <si>
    <t>窒素質・りん酸質肥料製造業</t>
  </si>
  <si>
    <t>1612</t>
  </si>
  <si>
    <t>複合肥料製造業</t>
  </si>
  <si>
    <t>1619</t>
  </si>
  <si>
    <t>その他の化学肥料製造業</t>
  </si>
  <si>
    <t>1620</t>
  </si>
  <si>
    <t>無機化学工業製品製造業</t>
  </si>
  <si>
    <t>1621</t>
  </si>
  <si>
    <t>ソーダ工業</t>
  </si>
  <si>
    <t>1622</t>
  </si>
  <si>
    <t>無機顔料製造業</t>
  </si>
  <si>
    <t>1623</t>
  </si>
  <si>
    <t>圧縮ガス・液化ガス製造業</t>
  </si>
  <si>
    <t>1624</t>
  </si>
  <si>
    <t>塩製造業</t>
  </si>
  <si>
    <t>1629</t>
  </si>
  <si>
    <t>その他の無機化学工業製品製造業</t>
  </si>
  <si>
    <t>1630</t>
  </si>
  <si>
    <t>有機化学工業製品製造業</t>
  </si>
  <si>
    <t>1631</t>
  </si>
  <si>
    <t>石油化学系基礎製品製造業（一貫して生産される誘導品を含む）</t>
  </si>
  <si>
    <t>1632</t>
  </si>
  <si>
    <t>脂肪族系中間物製造業（脂肪族系溶剤を含む）</t>
  </si>
  <si>
    <t>1633</t>
  </si>
  <si>
    <t>発酵工業</t>
  </si>
  <si>
    <t>1634</t>
  </si>
  <si>
    <t>環式中間物・合成染料・有機顔料製造業</t>
  </si>
  <si>
    <t>1635</t>
  </si>
  <si>
    <t>プラスチック製造業</t>
  </si>
  <si>
    <t>1636</t>
  </si>
  <si>
    <t>合成ゴム製造業</t>
  </si>
  <si>
    <t>1639</t>
  </si>
  <si>
    <t>その他の有機化学工業製品製造業</t>
  </si>
  <si>
    <t>1640</t>
  </si>
  <si>
    <t>油脂加工製品・石けん・合成洗剤・界面活性剤・塗料製造業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</si>
  <si>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</si>
  <si>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</si>
  <si>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</si>
  <si>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</si>
  <si>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</si>
  <si>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</si>
  <si>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</si>
  <si>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</si>
  <si>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</si>
  <si>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</si>
  <si>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</si>
  <si>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</si>
  <si>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</si>
  <si>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</si>
  <si>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1650</t>
  </si>
  <si>
    <t>医薬品製造業</t>
  </si>
  <si>
    <t>1651</t>
  </si>
  <si>
    <t>医薬品原薬製造業</t>
  </si>
  <si>
    <t>1652</t>
  </si>
  <si>
    <t>医薬品製剤製造業</t>
  </si>
  <si>
    <t>1653</t>
  </si>
  <si>
    <t>生物学的製剤製造業</t>
  </si>
  <si>
    <t>1654</t>
  </si>
  <si>
    <t>生薬・漢方製剤製造業</t>
  </si>
  <si>
    <t>1655</t>
  </si>
  <si>
    <t>動物用医薬品製造業</t>
  </si>
  <si>
    <t>1660</t>
  </si>
  <si>
    <t>化粧品・歯磨・その他の化粧用調整品製造業</t>
  </si>
  <si>
    <t>1661</t>
  </si>
  <si>
    <t>仕上用・皮膚用化粧品製造業（香水、オーデコロンを含む）</t>
  </si>
  <si>
    <t>1662</t>
  </si>
  <si>
    <t>頭髪用化粧品製造業</t>
  </si>
  <si>
    <t>1669</t>
  </si>
  <si>
    <t>その他の化粧品・歯磨・化粧用調整品製造業</t>
  </si>
  <si>
    <t>1690</t>
  </si>
  <si>
    <t>その他の化学工業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</si>
  <si>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</si>
  <si>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</si>
  <si>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</si>
  <si>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</si>
  <si>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</si>
  <si>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</si>
  <si>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</si>
  <si>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</si>
  <si>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</si>
  <si>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</si>
  <si>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</si>
  <si>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</si>
  <si>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</si>
  <si>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</si>
  <si>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</si>
  <si>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</si>
  <si>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1700</t>
  </si>
  <si>
    <t>石油製品・石炭製品製造業</t>
  </si>
  <si>
    <t>1710</t>
  </si>
  <si>
    <t>石油精製業</t>
  </si>
  <si>
    <t>1711</t>
  </si>
  <si>
    <t>1720</t>
  </si>
  <si>
    <t>潤滑油・グリース製造業（石油精製業によらないもの）</t>
  </si>
  <si>
    <t>1721</t>
  </si>
  <si>
    <t>1730</t>
  </si>
  <si>
    <t>コークス製造業</t>
  </si>
  <si>
    <t>1731</t>
  </si>
  <si>
    <t>1740</t>
  </si>
  <si>
    <t>舗装材料製造業</t>
  </si>
  <si>
    <t>1741</t>
  </si>
  <si>
    <t>1790</t>
  </si>
  <si>
    <t>その他の石油製品・石炭製品製造業</t>
  </si>
  <si>
    <t>1799</t>
  </si>
  <si>
    <t>1800</t>
  </si>
  <si>
    <t>プラスチック製品製造業（別掲を除く）</t>
  </si>
  <si>
    <t>1810</t>
  </si>
  <si>
    <t>プラスチック板・棒・管・継手・異形押出製品製造業</t>
  </si>
  <si>
    <t>1811</t>
  </si>
  <si>
    <t>プラスチック板・棒製造業</t>
  </si>
  <si>
    <t>1812</t>
  </si>
  <si>
    <t>プラスチック管製造業</t>
  </si>
  <si>
    <t>1813</t>
  </si>
  <si>
    <t>プラスチック継手製造業</t>
  </si>
  <si>
    <t>1814</t>
  </si>
  <si>
    <t>プラスチック異形押出製品製造業</t>
  </si>
  <si>
    <t>1815</t>
  </si>
  <si>
    <t>プラスチック板・棒・管・継手・異形押出製品加工業</t>
  </si>
  <si>
    <t>1820</t>
  </si>
  <si>
    <t>プラスチックフィルム・シート・床材・合成皮革製造業</t>
  </si>
  <si>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</si>
  <si>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</si>
  <si>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</si>
  <si>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</si>
  <si>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</si>
  <si>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</si>
  <si>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</si>
  <si>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</si>
  <si>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</si>
  <si>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</si>
  <si>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1830</t>
  </si>
  <si>
    <t>工業用プラスチック製品製造業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</si>
  <si>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</si>
  <si>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</si>
  <si>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</si>
  <si>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</si>
  <si>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</si>
  <si>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</si>
  <si>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</si>
  <si>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</si>
  <si>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1840</t>
  </si>
  <si>
    <t>発泡・強化プラスチック製品製造業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</si>
  <si>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</si>
  <si>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</si>
  <si>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</si>
  <si>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</si>
  <si>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</si>
  <si>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</si>
  <si>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</si>
  <si>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</si>
  <si>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</si>
  <si>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</si>
  <si>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1850</t>
  </si>
  <si>
    <t>プラスチック成形材料製造業（廃プラスチックを含む）</t>
  </si>
  <si>
    <t>1851</t>
  </si>
  <si>
    <t>プラスチック成形材料製造業</t>
  </si>
  <si>
    <t>1852</t>
  </si>
  <si>
    <t>廃プラスチック製品製造業</t>
  </si>
  <si>
    <t>1890</t>
  </si>
  <si>
    <t>その他のプラスチック製品製造業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</si>
  <si>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</si>
  <si>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</si>
  <si>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</si>
  <si>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</si>
  <si>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</si>
  <si>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</si>
  <si>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</si>
  <si>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</si>
  <si>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1900</t>
  </si>
  <si>
    <t>ゴム製品製造業</t>
  </si>
  <si>
    <t>1910</t>
  </si>
  <si>
    <t>タイヤ・チューブ製造業</t>
  </si>
  <si>
    <t>1911</t>
  </si>
  <si>
    <t>自動車タイヤ・チューブ製造業</t>
  </si>
  <si>
    <t>1919</t>
  </si>
  <si>
    <t>その他のタイヤ・チューブ製造業</t>
  </si>
  <si>
    <t>1920</t>
  </si>
  <si>
    <t>ゴム製・プラスチック製履物・同附属品製造業</t>
  </si>
  <si>
    <t>1921</t>
  </si>
  <si>
    <t>ゴム製履物・同附属品製造業</t>
  </si>
  <si>
    <t>1922</t>
  </si>
  <si>
    <t>プラスチック製履物・同附属品製造業</t>
  </si>
  <si>
    <t>1930</t>
  </si>
  <si>
    <t>ゴムベルト・ゴムホース・工業用ゴム製品製造業</t>
  </si>
  <si>
    <t>1931</t>
  </si>
  <si>
    <t>ゴムベルト製造業</t>
  </si>
  <si>
    <t>1932</t>
  </si>
  <si>
    <t>ゴムホース製造業</t>
  </si>
  <si>
    <t>1933</t>
  </si>
  <si>
    <t>工業用ゴム製品製造業</t>
  </si>
  <si>
    <t>1990</t>
  </si>
  <si>
    <t>その他のゴム製品製造業</t>
  </si>
  <si>
    <t>1991</t>
  </si>
  <si>
    <t>ゴム引布・同製品製造業</t>
  </si>
  <si>
    <t>1992</t>
  </si>
  <si>
    <t>医療・衛生用ゴム製品製造業</t>
  </si>
  <si>
    <t>1993</t>
  </si>
  <si>
    <t>ゴム練生地製造業</t>
  </si>
  <si>
    <t>1994</t>
  </si>
  <si>
    <t>更生タイヤ製造業</t>
  </si>
  <si>
    <t>1995</t>
  </si>
  <si>
    <t>再生ゴム製造業</t>
  </si>
  <si>
    <t>1999</t>
  </si>
  <si>
    <t>他に分類されないゴム製品製造業</t>
  </si>
  <si>
    <t>2000</t>
  </si>
  <si>
    <t>なめし革・同製品・毛皮製造業</t>
  </si>
  <si>
    <t>2010</t>
  </si>
  <si>
    <t>なめし革製造業</t>
  </si>
  <si>
    <t>2011</t>
  </si>
  <si>
    <t>2020</t>
  </si>
  <si>
    <t>工業用革製品製造業（手袋を除く）</t>
  </si>
  <si>
    <t>2021</t>
  </si>
  <si>
    <t>2030</t>
  </si>
  <si>
    <t>革製履物用材料・同附属品製造業</t>
  </si>
  <si>
    <t>2031</t>
  </si>
  <si>
    <t>2040</t>
  </si>
  <si>
    <t>革製履物製造業</t>
  </si>
  <si>
    <t>2041</t>
  </si>
  <si>
    <t>2050</t>
  </si>
  <si>
    <t>革製手袋製造業</t>
  </si>
  <si>
    <t>2051</t>
  </si>
  <si>
    <t>2060</t>
  </si>
  <si>
    <t>かばん製造業</t>
  </si>
  <si>
    <t>2061</t>
  </si>
  <si>
    <t>2070</t>
  </si>
  <si>
    <t>袋物製造業</t>
  </si>
  <si>
    <t>2071</t>
  </si>
  <si>
    <t>袋物製造業（ハンドバッグを除く）</t>
  </si>
  <si>
    <t>2072</t>
  </si>
  <si>
    <t>ハンドバッグ製造業</t>
  </si>
  <si>
    <t>2080</t>
  </si>
  <si>
    <t>毛皮製造業</t>
  </si>
  <si>
    <t>2081</t>
  </si>
  <si>
    <t>2090</t>
  </si>
  <si>
    <t>その他のなめし革製品製造業</t>
  </si>
  <si>
    <t>2099</t>
  </si>
  <si>
    <t>2100</t>
  </si>
  <si>
    <t>窯業・土石製品製造業</t>
  </si>
  <si>
    <t>2110</t>
  </si>
  <si>
    <t>ガラス・同製品製造業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</si>
  <si>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</si>
  <si>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</si>
  <si>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</si>
  <si>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</si>
  <si>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</si>
  <si>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</si>
  <si>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</si>
  <si>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</si>
  <si>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</si>
  <si>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</si>
  <si>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</si>
  <si>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</si>
  <si>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</si>
  <si>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</si>
  <si>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</si>
  <si>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</si>
  <si>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2120</t>
  </si>
  <si>
    <t>セメント・同製品製造業</t>
  </si>
  <si>
    <t>2121</t>
  </si>
  <si>
    <t>セメント製造業</t>
  </si>
  <si>
    <t>2122</t>
  </si>
  <si>
    <t>生コンクリート製造業</t>
  </si>
  <si>
    <t>2123</t>
  </si>
  <si>
    <t>コンクリート製品製造業</t>
  </si>
  <si>
    <t>2129</t>
  </si>
  <si>
    <t>その他のセメント製品製造業</t>
  </si>
  <si>
    <t>2130</t>
  </si>
  <si>
    <t>建設用粘土製品製造業（陶磁器製を除く)</t>
  </si>
  <si>
    <t>2131</t>
  </si>
  <si>
    <t>粘土かわら製造業</t>
  </si>
  <si>
    <t>2132</t>
  </si>
  <si>
    <t>普通れんが製造業</t>
  </si>
  <si>
    <t>2139</t>
  </si>
  <si>
    <t>その他の建設用粘土製品製造業</t>
  </si>
  <si>
    <t>2140</t>
  </si>
  <si>
    <t>陶磁器・同関連製品製造業</t>
  </si>
  <si>
    <t>2141</t>
  </si>
  <si>
    <t>衛生陶器製造業</t>
  </si>
  <si>
    <t>2142</t>
  </si>
  <si>
    <t>食卓用・ちゅう房用陶磁器製造業</t>
  </si>
  <si>
    <t>2143</t>
  </si>
  <si>
    <t>陶磁器製置物製造業</t>
  </si>
  <si>
    <t>2144</t>
  </si>
  <si>
    <t>電気用陶磁器製造業</t>
  </si>
  <si>
    <t>2145</t>
  </si>
  <si>
    <t>理化学用・工業用陶磁器製造業</t>
  </si>
  <si>
    <t>2146</t>
  </si>
  <si>
    <t>陶磁器製タイル製造業</t>
  </si>
  <si>
    <t>2147</t>
  </si>
  <si>
    <t>陶磁器絵付業</t>
  </si>
  <si>
    <t>2148</t>
  </si>
  <si>
    <t>陶磁器用はい（坏）土製造業</t>
  </si>
  <si>
    <t>2149</t>
  </si>
  <si>
    <t>その他の陶磁器・同関連製品製造業</t>
  </si>
  <si>
    <t>2150</t>
  </si>
  <si>
    <t>耐火物製造業</t>
  </si>
  <si>
    <t>2151</t>
  </si>
  <si>
    <t>耐火れんが製造業</t>
  </si>
  <si>
    <t>2152</t>
  </si>
  <si>
    <t>不定形耐火物製造業</t>
  </si>
  <si>
    <t>2159</t>
  </si>
  <si>
    <t>その他の耐火物製造業</t>
  </si>
  <si>
    <t>2160</t>
  </si>
  <si>
    <t>炭素・黒鉛製品製造業</t>
  </si>
  <si>
    <t>2161</t>
  </si>
  <si>
    <t>炭素質電極製造業</t>
  </si>
  <si>
    <t>2169</t>
  </si>
  <si>
    <t>その他の炭素・黒鉛製品製造業</t>
  </si>
  <si>
    <t>2170</t>
  </si>
  <si>
    <t>研磨材・同製品製造業</t>
  </si>
  <si>
    <t>2171</t>
  </si>
  <si>
    <t>研磨材製造業</t>
  </si>
  <si>
    <t>2172</t>
  </si>
  <si>
    <t>研削と石製造業</t>
  </si>
  <si>
    <t>2173</t>
  </si>
  <si>
    <t>研磨布紙製造業</t>
  </si>
  <si>
    <t>2179</t>
  </si>
  <si>
    <t>その他の研磨材・同製品製造業</t>
  </si>
  <si>
    <t>2180</t>
  </si>
  <si>
    <t>骨材・石工品等製造業</t>
  </si>
  <si>
    <t>2181</t>
  </si>
  <si>
    <t>砕石製造業</t>
  </si>
  <si>
    <t>2182</t>
  </si>
  <si>
    <t>再生骨材製造業</t>
  </si>
  <si>
    <t>2183</t>
  </si>
  <si>
    <t>人工骨材製造業</t>
  </si>
  <si>
    <t>2184</t>
  </si>
  <si>
    <t>石工品製造業</t>
  </si>
  <si>
    <t>2185</t>
  </si>
  <si>
    <t>けいそう土・同製品製造業</t>
  </si>
  <si>
    <t>2186</t>
  </si>
  <si>
    <t>鉱物・土石粉砕等処理業</t>
  </si>
  <si>
    <t>2190</t>
  </si>
  <si>
    <t>その他の窯業・土石製品製造業</t>
  </si>
  <si>
    <t>2191</t>
  </si>
  <si>
    <t>ロックウール・同製品製造業</t>
  </si>
  <si>
    <t>2192</t>
  </si>
  <si>
    <t>石こう（膏）製品製造業</t>
  </si>
  <si>
    <t>2193</t>
  </si>
  <si>
    <t>石灰製造業</t>
  </si>
  <si>
    <t>2194</t>
  </si>
  <si>
    <t>鋳型製造業（中子を含む）</t>
  </si>
  <si>
    <t>2199</t>
  </si>
  <si>
    <t>他に分類されない窯業・土石製品製造業</t>
  </si>
  <si>
    <t>2200</t>
  </si>
  <si>
    <t>鉄鋼業</t>
  </si>
  <si>
    <t>2210</t>
  </si>
  <si>
    <t>製鉄業</t>
  </si>
  <si>
    <t>2211</t>
  </si>
  <si>
    <t>高炉による製鉄業</t>
  </si>
  <si>
    <t>2213</t>
  </si>
  <si>
    <t>フェロアロイ製造業</t>
  </si>
  <si>
    <t>2220</t>
  </si>
  <si>
    <t>製鋼・製鋼圧延業</t>
  </si>
  <si>
    <t>2221</t>
  </si>
  <si>
    <t>2230</t>
  </si>
  <si>
    <t>製鋼を行わない鋼材製造業（表面処理鋼材を除く）</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</si>
  <si>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</si>
  <si>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</si>
  <si>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</si>
  <si>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</si>
  <si>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</si>
  <si>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</si>
  <si>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</si>
  <si>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</si>
  <si>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</si>
  <si>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</si>
  <si>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</si>
  <si>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</si>
  <si>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</si>
  <si>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</si>
  <si>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</si>
  <si>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</si>
  <si>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</si>
  <si>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</si>
  <si>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2240</t>
  </si>
  <si>
    <t>表面処理鋼材製造業</t>
  </si>
  <si>
    <t>2241</t>
  </si>
  <si>
    <t>亜鉛鉄板製造業</t>
  </si>
  <si>
    <t>2249</t>
  </si>
  <si>
    <t>その他の表面処理鋼材製造業</t>
  </si>
  <si>
    <t>2250</t>
  </si>
  <si>
    <t>鉄素形材製造業</t>
  </si>
  <si>
    <t>2251</t>
  </si>
  <si>
    <t>銑鉄鋳物製造業（鋳鉄管、可鍛鋳鉄を除く）</t>
  </si>
  <si>
    <t>2252</t>
  </si>
  <si>
    <t>可鍛鋳鉄製造業</t>
  </si>
  <si>
    <t>2253</t>
  </si>
  <si>
    <t>鋳鋼製造業</t>
  </si>
  <si>
    <t>2254</t>
  </si>
  <si>
    <t>鍛工品製造業</t>
  </si>
  <si>
    <t>2255</t>
  </si>
  <si>
    <t>鍛鋼製造業</t>
  </si>
  <si>
    <t>2290</t>
  </si>
  <si>
    <t>その他の鉄鋼業</t>
  </si>
  <si>
    <t>2291</t>
  </si>
  <si>
    <t>鉄鋼シャースリット業</t>
  </si>
  <si>
    <t>2292</t>
  </si>
  <si>
    <t>鉄スクラップ加工処理業</t>
  </si>
  <si>
    <t>2293</t>
  </si>
  <si>
    <t>鋳鉄管製造業</t>
  </si>
  <si>
    <t>2299</t>
  </si>
  <si>
    <t>他に分類されない鉄鋼業</t>
  </si>
  <si>
    <t>2300</t>
  </si>
  <si>
    <t>非鉄金属製造業</t>
  </si>
  <si>
    <t>2310</t>
  </si>
  <si>
    <t>非鉄金属第１次製錬・精製業</t>
  </si>
  <si>
    <t>2311</t>
  </si>
  <si>
    <t>銅第１次製錬・精製業</t>
  </si>
  <si>
    <t>2312</t>
  </si>
  <si>
    <t>亜鉛第１次製錬・精製業</t>
  </si>
  <si>
    <t>2319</t>
  </si>
  <si>
    <t>その他の非鉄金属第１次製錬・精製業</t>
  </si>
  <si>
    <t>2320</t>
  </si>
  <si>
    <t>非鉄金属第２次製錬・精製業（非鉄金属合金製造業を含む）</t>
  </si>
  <si>
    <t>2321</t>
  </si>
  <si>
    <t>鉛第２次製錬・精製業（鉛合金製造業を含む)</t>
  </si>
  <si>
    <t>2322</t>
  </si>
  <si>
    <t>アルミニウム第２次製錬・精製業（アルミニウム合金製造業を含む）</t>
  </si>
  <si>
    <t>2329</t>
  </si>
  <si>
    <t>その他の非鉄金属第２次製錬・精製業（非鉄金属合金製造業を含む）</t>
  </si>
  <si>
    <t>2330</t>
  </si>
  <si>
    <t>非鉄金属・同合金圧延業（抽伸、押出しを含む）</t>
  </si>
  <si>
    <t>2331</t>
  </si>
  <si>
    <t>伸銅品製造業</t>
  </si>
  <si>
    <t>2332</t>
  </si>
  <si>
    <t>アルミニウム・同合金圧延業（抽伸、押出しを含む）</t>
  </si>
  <si>
    <t>2339</t>
  </si>
  <si>
    <t>その他の非鉄金属・同合金圧延業（抽伸、押出しを含む）</t>
  </si>
  <si>
    <t>2340</t>
  </si>
  <si>
    <t>電線・ケーブル製造業</t>
  </si>
  <si>
    <t>2341</t>
  </si>
  <si>
    <t>電線・ケーブル製造業（光ファイバケーブルを除く）</t>
  </si>
  <si>
    <t>2342</t>
  </si>
  <si>
    <t>光ファイバケーブル製造業（通信複合ケーブルを含む）</t>
  </si>
  <si>
    <t>2350</t>
  </si>
  <si>
    <t>非鉄金属素形材製造業</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</si>
  <si>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</si>
  <si>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</si>
  <si>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</si>
  <si>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</si>
  <si>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</si>
  <si>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</si>
  <si>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</si>
  <si>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</si>
  <si>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</si>
  <si>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</si>
  <si>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2390</t>
  </si>
  <si>
    <t>その他の非鉄金属製造業</t>
  </si>
  <si>
    <t>2391</t>
  </si>
  <si>
    <t>核燃料製造業</t>
  </si>
  <si>
    <t>2399</t>
  </si>
  <si>
    <t>他に分類されない非鉄金属製造業</t>
  </si>
  <si>
    <t>2400</t>
  </si>
  <si>
    <t>金属製品製造業</t>
  </si>
  <si>
    <t>2410</t>
  </si>
  <si>
    <t>ブリキ缶・その他のめっき板等製品製造業</t>
  </si>
  <si>
    <t>2411</t>
  </si>
  <si>
    <t>2420</t>
  </si>
  <si>
    <t>洋食器・刃物・手道具・金物類製造業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</si>
  <si>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</si>
  <si>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</si>
  <si>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</si>
  <si>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</si>
  <si>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</si>
  <si>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</si>
  <si>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</si>
  <si>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</si>
  <si>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</si>
  <si>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</si>
  <si>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</si>
  <si>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</si>
  <si>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</si>
  <si>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</si>
  <si>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2430</t>
  </si>
  <si>
    <t>暖房・調理等装置、配管工事用附属品製造業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</si>
  <si>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</si>
  <si>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</si>
  <si>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</si>
  <si>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</si>
  <si>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</si>
  <si>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</si>
  <si>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</si>
  <si>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</si>
  <si>
    <t>2440</t>
  </si>
  <si>
    <t>建設用・建築用金属製品製造業（製缶板金業を含む)</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</si>
  <si>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</si>
  <si>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</si>
  <si>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</si>
  <si>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</si>
  <si>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</si>
  <si>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</si>
  <si>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</si>
  <si>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</si>
  <si>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</si>
  <si>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</si>
  <si>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</si>
  <si>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</si>
  <si>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2450</t>
  </si>
  <si>
    <t>金属素形材製品製造業</t>
  </si>
  <si>
    <t>2451</t>
  </si>
  <si>
    <t>アルミニウム・同合金プレス製品製造業</t>
  </si>
  <si>
    <t>2452</t>
  </si>
  <si>
    <t>金属プレス製品製造業（アルミニウム・同合金を除く）</t>
  </si>
  <si>
    <t>2453</t>
  </si>
  <si>
    <t>粉末や金製品製造業</t>
  </si>
  <si>
    <t>2460</t>
  </si>
  <si>
    <t>金属被覆・彫刻業、熱処理業（ほうろう鉄器を除く）</t>
  </si>
  <si>
    <t>2461</t>
  </si>
  <si>
    <t>金属製品塗装業</t>
  </si>
  <si>
    <t>2462</t>
  </si>
  <si>
    <t>溶融めっき業（表面処理鋼材製造業を除く）</t>
  </si>
  <si>
    <t>2463</t>
  </si>
  <si>
    <t>金属彫刻業</t>
  </si>
  <si>
    <t>2464</t>
  </si>
  <si>
    <t>電気めっき業（表面処理鋼材製造業を除く）</t>
  </si>
  <si>
    <t>2465</t>
  </si>
  <si>
    <t>金属熱処理業</t>
  </si>
  <si>
    <t>2469</t>
  </si>
  <si>
    <t>その他の金属表面処理業</t>
  </si>
  <si>
    <t>2470</t>
  </si>
  <si>
    <t>金属線製品製造業（ねじ類を除く)</t>
  </si>
  <si>
    <t>2471</t>
  </si>
  <si>
    <t>くぎ製造業</t>
  </si>
  <si>
    <t>2479</t>
  </si>
  <si>
    <t>その他の金属線製品製造業</t>
  </si>
  <si>
    <t>2480</t>
  </si>
  <si>
    <t>ボルト・ナット・リベット・小ねじ・木ねじ等製造業</t>
  </si>
  <si>
    <t>2481</t>
  </si>
  <si>
    <t>2490</t>
  </si>
  <si>
    <t>その他の金属製品製造業</t>
  </si>
  <si>
    <t>2491</t>
  </si>
  <si>
    <t>金庫製造業</t>
  </si>
  <si>
    <t>2492</t>
  </si>
  <si>
    <t>金属製スプリング製造業</t>
  </si>
  <si>
    <t>2499</t>
  </si>
  <si>
    <t>他に分類されない金属製品製造業</t>
  </si>
  <si>
    <t>2500</t>
  </si>
  <si>
    <t>はん用機械器具製造業</t>
  </si>
  <si>
    <t>2510</t>
  </si>
  <si>
    <t>ボイラ・原動機製造業</t>
  </si>
  <si>
    <t>2511</t>
  </si>
  <si>
    <t>ボイラ製造業</t>
  </si>
  <si>
    <t>2512</t>
  </si>
  <si>
    <t>蒸気機関・タービン・水力タービン製造業（舶用を除く）</t>
  </si>
  <si>
    <t>2513</t>
  </si>
  <si>
    <t>はん用内燃機関製造業</t>
  </si>
  <si>
    <t>2519</t>
  </si>
  <si>
    <t>その他の原動機製造業</t>
  </si>
  <si>
    <t>2520</t>
  </si>
  <si>
    <t>ポンプ・圧縮機器製造業</t>
  </si>
  <si>
    <t>2521</t>
  </si>
  <si>
    <t>ポンプ・同装置製造業</t>
  </si>
  <si>
    <t>2522</t>
  </si>
  <si>
    <t>空気圧縮機・ガス圧縮機・送風機製造業</t>
  </si>
  <si>
    <t>2523</t>
  </si>
  <si>
    <t>油圧・空圧機器製造業</t>
  </si>
  <si>
    <t>2530</t>
  </si>
  <si>
    <t>一般産業用機械・装置製造業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</si>
  <si>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</si>
  <si>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</si>
  <si>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</si>
  <si>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</si>
  <si>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</si>
  <si>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</si>
  <si>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</si>
  <si>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</si>
  <si>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</si>
  <si>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</si>
  <si>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2590</t>
  </si>
  <si>
    <t>その他のはん用機械・同部分品製造業</t>
  </si>
  <si>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</si>
  <si>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</si>
  <si>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</si>
  <si>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</si>
  <si>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</si>
  <si>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</si>
  <si>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</si>
  <si>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</si>
  <si>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</si>
  <si>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</si>
  <si>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</si>
  <si>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</si>
  <si>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</si>
  <si>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</si>
  <si>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2600</t>
  </si>
  <si>
    <t>生産用機械器具製造業</t>
  </si>
  <si>
    <t>2610</t>
  </si>
  <si>
    <t>農業用機械製造業（農業用器具を除く）</t>
  </si>
  <si>
    <t>2611</t>
  </si>
  <si>
    <t>2620</t>
  </si>
  <si>
    <t>建設機械・鉱山機械製造業</t>
  </si>
  <si>
    <t>2621</t>
  </si>
  <si>
    <t>2630</t>
  </si>
  <si>
    <t>繊維機械製造業</t>
  </si>
  <si>
    <t>2631</t>
  </si>
  <si>
    <t>化学繊維機械・紡績機械製造業</t>
  </si>
  <si>
    <t>2632</t>
  </si>
  <si>
    <t>製織機械・編組機械製造業</t>
  </si>
  <si>
    <t>2633</t>
  </si>
  <si>
    <t>染色整理仕上機械製造業</t>
  </si>
  <si>
    <t>2634</t>
  </si>
  <si>
    <t>繊維機械部分品・取付具・附属品製造業</t>
  </si>
  <si>
    <t>2635</t>
  </si>
  <si>
    <t>縫製機械製造業</t>
  </si>
  <si>
    <t>2640</t>
  </si>
  <si>
    <t>生活関連産業用機械製造業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</si>
  <si>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</si>
  <si>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</si>
  <si>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</si>
  <si>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</si>
  <si>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</si>
  <si>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</si>
  <si>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</si>
  <si>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</si>
  <si>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</si>
  <si>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</si>
  <si>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2650</t>
  </si>
  <si>
    <t>基礎素材産業用機械製造業</t>
  </si>
  <si>
    <t>2651</t>
  </si>
  <si>
    <t>鋳造装置製造業</t>
  </si>
  <si>
    <t>2652</t>
  </si>
  <si>
    <t>化学機械・同装置製造業</t>
  </si>
  <si>
    <t>2653</t>
  </si>
  <si>
    <t>プラスチック加工機械・同附属装置製造業</t>
  </si>
  <si>
    <t>2660</t>
  </si>
  <si>
    <t>金属加工機械製造業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</si>
  <si>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</si>
  <si>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</si>
  <si>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</si>
  <si>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</si>
  <si>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</si>
  <si>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</si>
  <si>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</si>
  <si>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</si>
  <si>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2670</t>
  </si>
  <si>
    <t>半導体・フラットパネルディスプレイ製造装置製造業</t>
  </si>
  <si>
    <t>2671</t>
  </si>
  <si>
    <t>半導体製造装置製造業</t>
  </si>
  <si>
    <t>2672</t>
  </si>
  <si>
    <t>フラットパネルディスプレイ製造装置製造業</t>
  </si>
  <si>
    <t>2690</t>
  </si>
  <si>
    <t>その他の生産用機械・同部分品製造業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</si>
  <si>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</si>
  <si>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</si>
  <si>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</si>
  <si>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</si>
  <si>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</si>
  <si>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</si>
  <si>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</si>
  <si>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</si>
  <si>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</si>
  <si>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</si>
  <si>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2700</t>
  </si>
  <si>
    <t>業務用機械器具製造業</t>
  </si>
  <si>
    <t>2710</t>
  </si>
  <si>
    <t>事務用機械器具製造業</t>
  </si>
  <si>
    <t>2711</t>
  </si>
  <si>
    <t>複写機製造業</t>
  </si>
  <si>
    <t>2719</t>
  </si>
  <si>
    <t>その他の事務用機械器具製造業</t>
  </si>
  <si>
    <t>2720</t>
  </si>
  <si>
    <t>サービス用・娯楽用機械器具製造業</t>
  </si>
  <si>
    <t>2721</t>
  </si>
  <si>
    <t>サービス用機械器具製造業</t>
  </si>
  <si>
    <t>2722</t>
  </si>
  <si>
    <t>娯楽用機械製造業</t>
  </si>
  <si>
    <t>2723</t>
  </si>
  <si>
    <t>自動販売機製造業</t>
  </si>
  <si>
    <t>2729</t>
  </si>
  <si>
    <t>その他のサービス用・娯楽用機械器具製造業</t>
  </si>
  <si>
    <t>2730</t>
  </si>
  <si>
    <t>計量器・測定器・分析機器・試験機・測量機械器具・理化学機械器具製造業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</si>
  <si>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</si>
  <si>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</si>
  <si>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</si>
  <si>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</si>
  <si>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</si>
  <si>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</si>
  <si>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</si>
  <si>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</si>
  <si>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</si>
  <si>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</si>
  <si>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</si>
  <si>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</si>
  <si>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</si>
  <si>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</si>
  <si>
    <t>2738</t>
  </si>
  <si>
    <t>理化学機械器具製造業</t>
  </si>
  <si>
    <t>2739</t>
  </si>
  <si>
    <t>その他の計量器・測定器・分析機器・試験機・測量機械器具・理化学機械器具製造業</t>
  </si>
  <si>
    <t>2740</t>
  </si>
  <si>
    <t>医療用機械器具・医療用品製造業</t>
  </si>
  <si>
    <t>2741</t>
  </si>
  <si>
    <t>医療用機械器具製造業</t>
  </si>
  <si>
    <t>2742</t>
  </si>
  <si>
    <t>歯科用機械器具製造業</t>
  </si>
  <si>
    <t>2743</t>
  </si>
  <si>
    <t>医療用品製造業（動物用医療機械器具を含む）</t>
  </si>
  <si>
    <t>2744</t>
  </si>
  <si>
    <t>歯科材料製造業</t>
  </si>
  <si>
    <t>2750</t>
  </si>
  <si>
    <t>光学機械器具・レンズ製造業</t>
  </si>
  <si>
    <t>2751</t>
  </si>
  <si>
    <t>顕微鏡・望遠鏡等製造業</t>
  </si>
  <si>
    <t>2752</t>
  </si>
  <si>
    <t>写真機・映画用機械・同附属品製造業</t>
  </si>
  <si>
    <t>2753</t>
  </si>
  <si>
    <t>光学機械用レンズ・プリズム製造業</t>
  </si>
  <si>
    <t>2760</t>
  </si>
  <si>
    <t>武器製造業</t>
  </si>
  <si>
    <t>2761</t>
  </si>
  <si>
    <t>2800</t>
  </si>
  <si>
    <t>電子部品・デバイス・電子回路製造業</t>
  </si>
  <si>
    <t>2810</t>
  </si>
  <si>
    <t>電子デバイス製造業</t>
  </si>
  <si>
    <t>2811</t>
  </si>
  <si>
    <t>電子管製造業</t>
  </si>
  <si>
    <t>2812</t>
  </si>
  <si>
    <t>光電変換素子製造業</t>
  </si>
  <si>
    <t>2813</t>
  </si>
  <si>
    <t>半導体素子製造業（光電変換素子を除く）</t>
  </si>
  <si>
    <t>2814</t>
  </si>
  <si>
    <t>集積回路製造業</t>
  </si>
  <si>
    <t>2815</t>
  </si>
  <si>
    <t>液晶パネル・フラットパネル製造業</t>
  </si>
  <si>
    <t>2820</t>
  </si>
  <si>
    <t>電子部品製造業</t>
  </si>
  <si>
    <t>2821</t>
  </si>
  <si>
    <t>抵抗器・コンデンサ・変成器・複合部品製造業</t>
  </si>
  <si>
    <t>2822</t>
  </si>
  <si>
    <t>音響部品・磁気ヘッド・小形モータ製造業</t>
  </si>
  <si>
    <t>2823</t>
  </si>
  <si>
    <t>コネクタ・スイッチ・リレー製造業</t>
  </si>
  <si>
    <t>2830</t>
  </si>
  <si>
    <t>記録メディア製造業</t>
  </si>
  <si>
    <t>2831</t>
  </si>
  <si>
    <t>半導体メモリメディア製造業</t>
  </si>
  <si>
    <t>2832</t>
  </si>
  <si>
    <t>光ディスク・磁気ディスク・磁気テープ製造業</t>
  </si>
  <si>
    <t>2840</t>
  </si>
  <si>
    <t>電子回路製造業</t>
  </si>
  <si>
    <t>2841</t>
  </si>
  <si>
    <t>電子回路基板製造業</t>
  </si>
  <si>
    <t>2842</t>
  </si>
  <si>
    <t>電子回路実装基板製造業</t>
  </si>
  <si>
    <t>2850</t>
  </si>
  <si>
    <t>ユニット部品製造業</t>
  </si>
  <si>
    <t>2851</t>
  </si>
  <si>
    <t>電源ユニット・高周波ユニット・コントロールユニット製造業</t>
  </si>
  <si>
    <t>2859</t>
  </si>
  <si>
    <t>その他のユニット部品製造業</t>
  </si>
  <si>
    <t>2890</t>
  </si>
  <si>
    <t>その他の電子部品・デバイス・電子回路製造業</t>
  </si>
  <si>
    <t>2899</t>
  </si>
  <si>
    <t>2900</t>
  </si>
  <si>
    <t>電気機械器具製造業</t>
  </si>
  <si>
    <t>2910</t>
  </si>
  <si>
    <t>発電用・送電用・配電用電気機械器具製造業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</si>
  <si>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</si>
  <si>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</si>
  <si>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</si>
  <si>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</si>
  <si>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</si>
  <si>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</si>
  <si>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</si>
  <si>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</si>
  <si>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</si>
  <si>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</si>
  <si>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2920</t>
  </si>
  <si>
    <t>産業用電気機械器具製造業</t>
  </si>
  <si>
    <t>2921</t>
  </si>
  <si>
    <t>電気溶接機製造業</t>
  </si>
  <si>
    <t>2922</t>
  </si>
  <si>
    <t>内燃機関電装品製造業</t>
  </si>
  <si>
    <t>2929</t>
  </si>
  <si>
    <t>その他の産業用電気機械器具製造業（車両用、船舶用を含む）</t>
  </si>
  <si>
    <t>2930</t>
  </si>
  <si>
    <t>民生用電気機械器具製造業</t>
  </si>
  <si>
    <t>2931</t>
  </si>
  <si>
    <t>ちゅう房機器製造業</t>
  </si>
  <si>
    <t>2932</t>
  </si>
  <si>
    <t>空調・住宅関連機器製造業</t>
  </si>
  <si>
    <t>2933</t>
  </si>
  <si>
    <t>衣料衛生関連機器製造業</t>
  </si>
  <si>
    <t>2939</t>
  </si>
  <si>
    <t>その他の民生用電気機械器具製造業</t>
  </si>
  <si>
    <t>2940</t>
  </si>
  <si>
    <t>電球・電気照明器具製造業</t>
  </si>
  <si>
    <t>2941</t>
  </si>
  <si>
    <t>電球製造業</t>
  </si>
  <si>
    <t>2942</t>
  </si>
  <si>
    <t>電気照明器具製造業</t>
  </si>
  <si>
    <t>2950</t>
  </si>
  <si>
    <t>電池製造業</t>
  </si>
  <si>
    <t>2951</t>
  </si>
  <si>
    <t>蓄電池製造業</t>
  </si>
  <si>
    <t>2952</t>
  </si>
  <si>
    <t>一次電池（乾電池、湿電池）製造業</t>
  </si>
  <si>
    <t>2960</t>
  </si>
  <si>
    <t>電子応用装置製造業</t>
  </si>
  <si>
    <t>2961</t>
  </si>
  <si>
    <t>Ｘ線装置製造業</t>
  </si>
  <si>
    <t>2962</t>
  </si>
  <si>
    <t>医療用電子応用装置製造業</t>
  </si>
  <si>
    <t>2969</t>
  </si>
  <si>
    <t>その他の電子応用装置製造業</t>
  </si>
  <si>
    <t>2970</t>
  </si>
  <si>
    <t>電気計測器製造業</t>
  </si>
  <si>
    <t>2971</t>
  </si>
  <si>
    <t>電気計測器製造業（別掲を除く）</t>
  </si>
  <si>
    <t>2972</t>
  </si>
  <si>
    <t>工業計器製造業</t>
  </si>
  <si>
    <t>2973</t>
  </si>
  <si>
    <t>医療用計測器製造業</t>
  </si>
  <si>
    <t>2990</t>
  </si>
  <si>
    <t>その他の電気機械器具製造業</t>
  </si>
  <si>
    <t>2999</t>
  </si>
  <si>
    <t>3000</t>
  </si>
  <si>
    <t>情報通信機械器具製造業</t>
  </si>
  <si>
    <t>3010</t>
  </si>
  <si>
    <t>通信機械器具・同関連機械器具製造業</t>
  </si>
  <si>
    <t>3011</t>
  </si>
  <si>
    <t>有線通信機械器具製造業</t>
  </si>
  <si>
    <t>3012</t>
  </si>
  <si>
    <t>携帯電話機・PHS電話機製造業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</si>
  <si>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</si>
  <si>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</si>
  <si>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</si>
  <si>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</si>
  <si>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</si>
  <si>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</si>
  <si>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</si>
  <si>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</si>
  <si>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3020</t>
  </si>
  <si>
    <t>映像・音響機械器具製造業</t>
  </si>
  <si>
    <t>3021</t>
  </si>
  <si>
    <t>ビデオ機器製造業</t>
  </si>
  <si>
    <t>3022</t>
  </si>
  <si>
    <t>デジタルカメラ製造業</t>
  </si>
  <si>
    <t>3023</t>
  </si>
  <si>
    <t>電気音響機械器具製造業</t>
  </si>
  <si>
    <t>3030</t>
  </si>
  <si>
    <t>電子計算機・同附属装置製造業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</si>
  <si>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</si>
  <si>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</si>
  <si>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</si>
  <si>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</si>
  <si>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</si>
  <si>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</si>
  <si>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</si>
  <si>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</si>
  <si>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</si>
  <si>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</si>
  <si>
    <t>3039</t>
  </si>
  <si>
    <t>その他の附属装置製造業</t>
  </si>
  <si>
    <t>3100</t>
  </si>
  <si>
    <t>輸送用機械器具製造業</t>
  </si>
  <si>
    <t>3110</t>
  </si>
  <si>
    <t>自動車・同附属品製造業</t>
  </si>
  <si>
    <t>3111</t>
  </si>
  <si>
    <t>自動車製造業（二輪自動車を含む）</t>
  </si>
  <si>
    <t>3112</t>
  </si>
  <si>
    <t>自動車車体・附随車製造業</t>
  </si>
  <si>
    <t>3113</t>
  </si>
  <si>
    <t>自動車部分品・附属品製造業</t>
  </si>
  <si>
    <t>3120</t>
  </si>
  <si>
    <t>鉄道車両・同部分品製造業</t>
  </si>
  <si>
    <t>3121</t>
  </si>
  <si>
    <t>鉄道車両製造業</t>
  </si>
  <si>
    <t>3122</t>
  </si>
  <si>
    <t>鉄道車両用部分品製造業</t>
  </si>
  <si>
    <t>3130</t>
  </si>
  <si>
    <t>船舶製造・修理業、舶用機関製造業</t>
  </si>
  <si>
    <t>3131</t>
  </si>
  <si>
    <t>船舶製造・修理業</t>
  </si>
  <si>
    <t>3132</t>
  </si>
  <si>
    <t>船体ブロック製造業</t>
  </si>
  <si>
    <t>3133</t>
  </si>
  <si>
    <t>舟艇製造・修理業</t>
  </si>
  <si>
    <t>3134</t>
  </si>
  <si>
    <t>舶用機関製造業</t>
  </si>
  <si>
    <t>3140</t>
  </si>
  <si>
    <t>航空機・同附属品製造業</t>
  </si>
  <si>
    <t>3141</t>
  </si>
  <si>
    <t>航空機製造業</t>
  </si>
  <si>
    <t>3142</t>
  </si>
  <si>
    <t>航空機用原動機製造業</t>
  </si>
  <si>
    <t>3149</t>
  </si>
  <si>
    <t>その他の航空機部分品・補助装置製造業</t>
  </si>
  <si>
    <t>3150</t>
  </si>
  <si>
    <t>産業用運搬車両・同部分品・附属品製造業</t>
  </si>
  <si>
    <t>3151</t>
  </si>
  <si>
    <t>フォークリフトトラック・同部分品・附属品製造業</t>
  </si>
  <si>
    <t>3159</t>
  </si>
  <si>
    <t>その他の産業用運搬車両・同部分品・附属品製造業</t>
  </si>
  <si>
    <t>3190</t>
  </si>
  <si>
    <t>その他の輸送用機械器具製造業</t>
  </si>
  <si>
    <t>3191</t>
  </si>
  <si>
    <t>自転車・同部分品製造業</t>
  </si>
  <si>
    <t>3199</t>
  </si>
  <si>
    <t>他に分類されない輸送用機械器具製造業</t>
  </si>
  <si>
    <t>3200</t>
  </si>
  <si>
    <t>その他の製造業</t>
  </si>
  <si>
    <t>3210</t>
  </si>
  <si>
    <t>貴金属・宝石製品製造業</t>
  </si>
  <si>
    <t>3211</t>
  </si>
  <si>
    <t>貴金属・宝石製装身具（ジュエリー）製品製造業</t>
  </si>
  <si>
    <t>3212</t>
  </si>
  <si>
    <t>貴金属・宝石製装身具（ジュエリー）附属品・同材料加工業</t>
  </si>
  <si>
    <t>3219</t>
  </si>
  <si>
    <t>その他の貴金属製品製造業</t>
  </si>
  <si>
    <t>3220</t>
  </si>
  <si>
    <t>装身具・装飾品・ボタン・同関連品製造業（貴金属・宝石製を除く）</t>
  </si>
  <si>
    <t>3221</t>
  </si>
  <si>
    <t>装身具・装飾品製造業（貴金属・宝石製を除く）</t>
  </si>
  <si>
    <t>3222</t>
  </si>
  <si>
    <t>造花・装飾用羽毛製造業</t>
  </si>
  <si>
    <t>3223</t>
  </si>
  <si>
    <t>ボタン製造業</t>
  </si>
  <si>
    <t>3224</t>
  </si>
  <si>
    <t>針・ピン・ホック・スナップ・同関連品製造業</t>
  </si>
  <si>
    <t>3229</t>
  </si>
  <si>
    <t>その他の装身具・装飾品製造業</t>
  </si>
  <si>
    <t>3230</t>
  </si>
  <si>
    <t>時計・同部分品製造業</t>
  </si>
  <si>
    <t>3231</t>
  </si>
  <si>
    <t>3240</t>
  </si>
  <si>
    <t>楽器製造業</t>
  </si>
  <si>
    <t>3241</t>
  </si>
  <si>
    <t>ピアノ製造業</t>
  </si>
  <si>
    <t>3249</t>
  </si>
  <si>
    <t>その他の楽器・楽器部品・同材料製造業</t>
  </si>
  <si>
    <t>3250</t>
  </si>
  <si>
    <t>がん具・運動用具製造業</t>
  </si>
  <si>
    <t>3251</t>
  </si>
  <si>
    <t>娯楽用具・がん具製造業（人形を除く）</t>
  </si>
  <si>
    <t>3252</t>
  </si>
  <si>
    <t>人形製造業</t>
  </si>
  <si>
    <t>3253</t>
  </si>
  <si>
    <t>運動用具製造業</t>
  </si>
  <si>
    <t>3260</t>
  </si>
  <si>
    <t>ペン・鉛筆・絵画用品・その他の事務用品製造業</t>
  </si>
  <si>
    <t>3261</t>
  </si>
  <si>
    <t>万年筆・ぺン類・鉛筆製造業</t>
  </si>
  <si>
    <t>3262</t>
  </si>
  <si>
    <t>毛筆・絵画用品製造業（鉛筆を除く）</t>
  </si>
  <si>
    <t>3269</t>
  </si>
  <si>
    <t>その他の事務用品製造業</t>
  </si>
  <si>
    <t>3270</t>
  </si>
  <si>
    <t>漆器製造業</t>
  </si>
  <si>
    <t>3271</t>
  </si>
  <si>
    <t>3280</t>
  </si>
  <si>
    <t>畳等生活雑貨製品製造業</t>
  </si>
  <si>
    <t>3281</t>
  </si>
  <si>
    <t>麦わら・パナマ類帽子・わら工品製造業</t>
  </si>
  <si>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</si>
  <si>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</si>
  <si>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</si>
  <si>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</si>
  <si>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</si>
  <si>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</si>
  <si>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</si>
  <si>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</si>
  <si>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</si>
  <si>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</si>
  <si>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3290</t>
  </si>
  <si>
    <t>他に分類されない製造業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</si>
  <si>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</si>
  <si>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</si>
  <si>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</si>
  <si>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</si>
  <si>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</si>
  <si>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</si>
  <si>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</si>
  <si>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</si>
  <si>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</si>
  <si>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</si>
  <si>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</si>
  <si>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</si>
  <si>
    <t>3297</t>
  </si>
  <si>
    <t>眼鏡製造業（枠を含む）</t>
  </si>
  <si>
    <t>3299</t>
  </si>
  <si>
    <t>他に分類されないその他の製造業</t>
  </si>
  <si>
    <t>令和3年経済センサス‐活動調査　製造業（産業別統計表データ）　令和4(2022)年12月26日掲載</t>
    <phoneticPr fontId="5"/>
  </si>
  <si>
    <t>１．産業別統計表（産業細分類別）</t>
    <rPh sb="2" eb="4">
      <t>サンギョウ</t>
    </rPh>
    <rPh sb="4" eb="5">
      <t>ベツ</t>
    </rPh>
    <rPh sb="5" eb="7">
      <t>トウケイ</t>
    </rPh>
    <rPh sb="7" eb="8">
      <t>ヒョウ</t>
    </rPh>
    <rPh sb="9" eb="11">
      <t>サンギョウ</t>
    </rPh>
    <rPh sb="11" eb="14">
      <t>サイブンルイ</t>
    </rPh>
    <rPh sb="14" eb="15">
      <t>ベツ</t>
    </rPh>
    <phoneticPr fontId="22"/>
  </si>
  <si>
    <t>Statistical Tables by Industry (4-digit industrial classification)</t>
  </si>
  <si>
    <t>第２表  産業細分類別事業所数、従業者数、事業に従事する者の人件費及び派遣受入者に係る人材派遣会社への支払額、原材料・燃料・電力の使用額等、製造品出荷額等及び付加価値額（従業者４人以上の事業所）</t>
    <rPh sb="0" eb="1">
      <t>ヒョウ</t>
    </rPh>
    <rPh sb="3" eb="5">
      <t>サンギョウ</t>
    </rPh>
    <rPh sb="5" eb="8">
      <t>サイブンルイ</t>
    </rPh>
    <rPh sb="8" eb="9">
      <t>ベツ</t>
    </rPh>
    <rPh sb="15" eb="18">
      <t>ジュウギョウシャ</t>
    </rPh>
    <rPh sb="53" eb="56">
      <t>ゲンザイリョウ</t>
    </rPh>
    <rPh sb="57" eb="59">
      <t>ネンリョウ</t>
    </rPh>
    <rPh sb="60" eb="62">
      <t>デンリョク</t>
    </rPh>
    <rPh sb="63" eb="65">
      <t>シヨウ</t>
    </rPh>
    <rPh sb="65" eb="66">
      <t>ガク</t>
    </rPh>
    <rPh sb="66" eb="67">
      <t>トウ</t>
    </rPh>
    <rPh sb="77" eb="78">
      <t>オヨ</t>
    </rPh>
    <rPh sb="79" eb="81">
      <t>カチ</t>
    </rPh>
    <rPh sb="81" eb="82">
      <t>ガク</t>
    </rPh>
    <rPh sb="83" eb="84">
      <t>オヨ</t>
    </rPh>
    <rPh sb="91" eb="94">
      <t>ジギョウショ</t>
    </rPh>
    <phoneticPr fontId="22"/>
  </si>
  <si>
    <t>Number of establishments, Number of employees, Total cash wages and salaries paid for persons engaged and temporary staff services, Cost of raw materials, fuels and electricity consumed, Value of manufactured goods shipments, and Value added, by Industry (4-digit industrial classification) (Establishments with 4 or more employees)</t>
    <phoneticPr fontId="22"/>
  </si>
  <si>
    <t>事業に従事する者の人件費及び派遣受入者に係る人材派遣会社への支払額</t>
  </si>
  <si>
    <t>原材料・燃料・電力の使用額等</t>
  </si>
  <si>
    <t>製造品出荷額等</t>
  </si>
  <si>
    <t>付加価値額（従業者29人以下は粗付加価値額）</t>
  </si>
  <si>
    <t>時間軸コード</t>
    <rPh sb="0" eb="3">
      <t>ジカンジク</t>
    </rPh>
    <phoneticPr fontId="22"/>
  </si>
  <si>
    <t>年次</t>
  </si>
  <si>
    <t>産業細分類コード</t>
    <rPh sb="2" eb="3">
      <t>サイ</t>
    </rPh>
    <phoneticPr fontId="22"/>
  </si>
  <si>
    <t>産業細分類名</t>
    <rPh sb="2" eb="3">
      <t>サイ</t>
    </rPh>
    <phoneticPr fontId="22"/>
  </si>
  <si>
    <t>人</t>
  </si>
  <si>
    <t>百万円</t>
  </si>
  <si>
    <t>2020000000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</si>
</sst>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411]ge\.m\.d;@"/>
    <numFmt numFmtId="177" formatCode="0.0"/>
    <numFmt numFmtId="178" formatCode="0.0_ "/>
    <numFmt numFmtId="179" formatCode="0.0%"/>
    <numFmt numFmtId="180" formatCode="#,##0;&quot;▲ &quot;#,##0"/>
    <numFmt numFmtId="181" formatCode="#,##0.00_ "/>
    <numFmt numFmtId="182" formatCode="0;&quot;△ &quot;0"/>
    <numFmt numFmtId="183" formatCode="#,##0_ "/>
    <numFmt numFmtId="184" formatCode="\(yyyy/m/d\)"/>
    <numFmt numFmtId="185" formatCode="gggyy&quot;年&quot;"/>
    <numFmt numFmtId="186" formatCode="\(yyyy&quot;年&quot;\)"/>
    <numFmt numFmtId="187" formatCode="0.00_);[Red]\(0.00\)"/>
    <numFmt numFmtId="188" formatCode="\(####&quot;年&quot;\)"/>
  </numFmts>
  <fonts count="4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b/>
      <sz val="11"/>
      <color theme="1"/>
      <name val="Meiryo UI"/>
      <family val="3"/>
      <charset val="128"/>
    </font>
    <font>
      <u/>
      <sz val="11"/>
      <color theme="1"/>
      <name val="Meiryo UI"/>
      <family val="3"/>
      <charset val="128"/>
    </font>
    <font>
      <b/>
      <sz val="14"/>
      <color theme="1"/>
      <name val="Meiryo UI"/>
      <family val="3"/>
      <charset val="128"/>
    </font>
    <font>
      <sz val="12"/>
      <color theme="1"/>
      <name val="Meiryo UI"/>
      <family val="3"/>
      <charset val="128"/>
    </font>
    <font>
      <sz val="14"/>
      <color theme="1"/>
      <name val="Meiryo UI"/>
      <family val="3"/>
      <charset val="128"/>
    </font>
    <font>
      <sz val="10"/>
      <color theme="1"/>
      <name val="Meiryo UI"/>
      <family val="3"/>
      <charset val="128"/>
    </font>
    <font>
      <b/>
      <sz val="16"/>
      <color theme="1"/>
      <name val="Meiryo UI"/>
      <family val="3"/>
      <charset val="128"/>
    </font>
    <font>
      <b/>
      <sz val="12"/>
      <color theme="1"/>
      <name val="Meiryo UI"/>
      <family val="3"/>
      <charset val="128"/>
    </font>
    <font>
      <sz val="11"/>
      <name val="ＭＳ Ｐゴシック"/>
      <family val="3"/>
      <charset val="128"/>
    </font>
    <font>
      <b/>
      <sz val="10"/>
      <color theme="1"/>
      <name val="Meiryo UI"/>
      <family val="3"/>
      <charset val="128"/>
    </font>
    <font>
      <sz val="11"/>
      <color theme="1"/>
      <name val="ＭＳ Ｐゴシック"/>
      <family val="3"/>
      <charset val="128"/>
    </font>
    <font>
      <sz val="12"/>
      <color theme="1"/>
      <name val="ＭＳ Ｐゴシック"/>
      <family val="2"/>
      <scheme val="minor"/>
    </font>
    <font>
      <u/>
      <sz val="11"/>
      <color theme="10"/>
      <name val="ＭＳ Ｐゴシック"/>
      <family val="2"/>
      <scheme val="minor"/>
    </font>
    <font>
      <b/>
      <sz val="11"/>
      <color theme="1"/>
      <name val="ＭＳ Ｐゴシック"/>
      <family val="3"/>
      <charset val="128"/>
      <scheme val="minor"/>
    </font>
    <font>
      <b/>
      <sz val="11"/>
      <name val="ＭＳ Ｐゴシック"/>
      <family val="3"/>
      <charset val="128"/>
    </font>
    <font>
      <b/>
      <sz val="11"/>
      <color rgb="FF0000FF"/>
      <name val="ＭＳ Ｐゴシック"/>
      <family val="3"/>
      <charset val="128"/>
    </font>
    <font>
      <sz val="6"/>
      <name val="ＭＳ Ｐゴシック"/>
      <family val="3"/>
      <charset val="128"/>
    </font>
    <font>
      <sz val="11"/>
      <color theme="0" tint="-0.34998626667073579"/>
      <name val="ＭＳ Ｐゴシック"/>
      <family val="3"/>
      <charset val="128"/>
    </font>
    <font>
      <u/>
      <sz val="11"/>
      <color indexed="12"/>
      <name val="ＭＳ Ｐゴシック"/>
      <family val="3"/>
      <charset val="128"/>
    </font>
    <font>
      <b/>
      <u/>
      <sz val="11"/>
      <color indexed="12"/>
      <name val="ＭＳ Ｐゴシック"/>
      <family val="3"/>
      <charset val="128"/>
    </font>
    <font>
      <b/>
      <sz val="14"/>
      <color indexed="8"/>
      <name val="ＭＳ Ｐゴシック"/>
      <family val="3"/>
      <charset val="128"/>
    </font>
    <font>
      <b/>
      <sz val="11"/>
      <name val="Century"/>
      <family val="1"/>
    </font>
    <font>
      <b/>
      <sz val="14"/>
      <color indexed="8"/>
      <name val="Century"/>
      <family val="1"/>
    </font>
    <font>
      <b/>
      <sz val="11"/>
      <color indexed="8"/>
      <name val="ＭＳ Ｐゴシック"/>
      <family val="3"/>
      <charset val="128"/>
    </font>
    <font>
      <b/>
      <sz val="11"/>
      <color indexed="8"/>
      <name val="Century"/>
      <family val="1"/>
    </font>
    <font>
      <sz val="10"/>
      <color indexed="8"/>
      <name val="ＭＳ Ｐゴシック"/>
      <family val="3"/>
      <charset val="128"/>
    </font>
    <font>
      <sz val="11"/>
      <color indexed="8"/>
      <name val="ＭＳ Ｐゴシック"/>
      <family val="3"/>
      <charset val="128"/>
    </font>
    <font>
      <sz val="9"/>
      <color indexed="8"/>
      <name val="ＭＳ Ｐゴシック"/>
      <family val="3"/>
      <charset val="128"/>
    </font>
    <font>
      <sz val="11"/>
      <name val="Century"/>
      <family val="1"/>
    </font>
    <font>
      <sz val="10"/>
      <name val="Century"/>
      <family val="1"/>
    </font>
    <font>
      <sz val="10"/>
      <name val="ＭＳ Ｐゴシック"/>
      <family val="3"/>
      <charset val="128"/>
    </font>
    <font>
      <sz val="6"/>
      <name val="ＭＳ 明朝"/>
      <family val="1"/>
      <charset val="128"/>
    </font>
    <font>
      <sz val="10"/>
      <color theme="1"/>
      <name val="ＭＳ Ｐゴシック"/>
      <family val="2"/>
      <scheme val="minor"/>
    </font>
    <font>
      <sz val="10"/>
      <color theme="1"/>
      <name val="ＭＳ Ｐゴシック"/>
      <family val="3"/>
      <charset val="128"/>
      <scheme val="minor"/>
    </font>
    <font>
      <sz val="11"/>
      <color rgb="FFA6A6A6"/>
      <name val="ＭＳ Ｐゴシック"/>
      <family val="3"/>
      <charset val="128"/>
    </font>
    <font>
      <b/>
      <sz val="14"/>
      <name val="ＭＳ Ｐゴシック"/>
      <family val="3"/>
      <charset val="128"/>
    </font>
    <font>
      <b/>
      <sz val="14"/>
      <name val="Century"/>
      <family val="1"/>
    </font>
    <font>
      <sz val="10"/>
      <name val="ＭＳ 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FF"/>
        <bgColor rgb="FF000000"/>
      </patternFill>
    </fill>
  </fills>
  <borders count="37">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auto="1"/>
      </left>
      <right style="hair">
        <color indexed="64"/>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10">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4" fillId="0" borderId="0"/>
    <xf numFmtId="0" fontId="18" fillId="0" borderId="0" applyNumberFormat="0" applyFill="0" applyBorder="0" applyAlignment="0" applyProtection="0"/>
    <xf numFmtId="0" fontId="24" fillId="0" borderId="0" applyNumberFormat="0" applyFill="0" applyBorder="0" applyAlignment="0" applyProtection="0">
      <alignment vertical="top"/>
      <protection locked="0"/>
    </xf>
    <xf numFmtId="0" fontId="14" fillId="0" borderId="0"/>
    <xf numFmtId="0" fontId="2" fillId="0" borderId="0">
      <alignment vertical="center"/>
    </xf>
    <xf numFmtId="0" fontId="1" fillId="0" borderId="0">
      <alignment vertical="center"/>
    </xf>
    <xf numFmtId="0" fontId="14" fillId="0" borderId="0"/>
  </cellStyleXfs>
  <cellXfs count="240">
    <xf numFmtId="0" fontId="0" fillId="0" borderId="0" xfId="0"/>
    <xf numFmtId="0" fontId="4"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center" vertical="center"/>
    </xf>
    <xf numFmtId="178" fontId="6" fillId="0" borderId="0" xfId="0" applyNumberFormat="1" applyFont="1" applyAlignment="1">
      <alignment horizontal="center" vertical="center"/>
    </xf>
    <xf numFmtId="0" fontId="6"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left" vertical="center"/>
    </xf>
    <xf numFmtId="0" fontId="10" fillId="0" borderId="0" xfId="0" applyFont="1" applyAlignment="1">
      <alignment vertical="center"/>
    </xf>
    <xf numFmtId="0" fontId="9"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6"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11" fillId="0" borderId="5" xfId="0" applyFont="1" applyBorder="1" applyAlignment="1">
      <alignment vertical="center"/>
    </xf>
    <xf numFmtId="0" fontId="10" fillId="0" borderId="9" xfId="0" applyFont="1" applyBorder="1" applyAlignment="1">
      <alignment vertical="center"/>
    </xf>
    <xf numFmtId="0" fontId="9" fillId="0" borderId="1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11"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38" fontId="4" fillId="0" borderId="0" xfId="0" applyNumberFormat="1" applyFont="1" applyAlignment="1">
      <alignment horizontal="center" vertical="center"/>
    </xf>
    <xf numFmtId="38" fontId="4" fillId="0" borderId="15" xfId="0" applyNumberFormat="1" applyFont="1" applyBorder="1" applyAlignment="1">
      <alignment horizontal="center" vertical="center"/>
    </xf>
    <xf numFmtId="38" fontId="4" fillId="0" borderId="15" xfId="0" applyNumberFormat="1" applyFont="1" applyBorder="1" applyAlignment="1">
      <alignment horizontal="right" vertical="center"/>
    </xf>
    <xf numFmtId="0" fontId="13" fillId="0" borderId="1" xfId="0" applyFont="1" applyBorder="1" applyAlignment="1">
      <alignment vertical="center"/>
    </xf>
    <xf numFmtId="0" fontId="6" fillId="3" borderId="0" xfId="0" applyFont="1" applyFill="1" applyAlignment="1" applyProtection="1">
      <alignment horizontal="center" vertical="center"/>
      <protection locked="0"/>
    </xf>
    <xf numFmtId="0" fontId="6" fillId="2" borderId="0" xfId="0" applyFont="1" applyFill="1" applyAlignment="1">
      <alignment horizontal="center" vertical="center"/>
    </xf>
    <xf numFmtId="0" fontId="4" fillId="3" borderId="0" xfId="0" applyFont="1" applyFill="1" applyAlignment="1">
      <alignment horizontal="center" vertical="center"/>
    </xf>
    <xf numFmtId="0" fontId="15" fillId="3" borderId="0" xfId="0" applyFont="1" applyFill="1" applyAlignment="1" applyProtection="1">
      <alignment horizontal="center" vertical="center"/>
      <protection locked="0"/>
    </xf>
    <xf numFmtId="0" fontId="4" fillId="0" borderId="8" xfId="0" applyFont="1" applyBorder="1" applyAlignment="1">
      <alignment vertical="center"/>
    </xf>
    <xf numFmtId="0" fontId="0" fillId="0" borderId="0" xfId="0" applyAlignment="1">
      <alignment horizontal="center"/>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7" fillId="0" borderId="0" xfId="0" applyFont="1" applyAlignment="1">
      <alignment horizontal="left" vertical="center"/>
    </xf>
    <xf numFmtId="0" fontId="19" fillId="0" borderId="17" xfId="0" applyFont="1" applyBorder="1" applyAlignment="1">
      <alignment horizontal="center" vertical="center"/>
    </xf>
    <xf numFmtId="0" fontId="19" fillId="3" borderId="19" xfId="0" applyFont="1" applyFill="1" applyBorder="1" applyAlignment="1">
      <alignment vertical="center"/>
    </xf>
    <xf numFmtId="0" fontId="19" fillId="5" borderId="19" xfId="0" applyFont="1" applyFill="1" applyBorder="1" applyAlignment="1">
      <alignment vertical="center"/>
    </xf>
    <xf numFmtId="0" fontId="14" fillId="0" borderId="0" xfId="3"/>
    <xf numFmtId="0" fontId="21" fillId="0" borderId="0" xfId="3" quotePrefix="1" applyFont="1"/>
    <xf numFmtId="182" fontId="14" fillId="0" borderId="0" xfId="3" applyNumberFormat="1"/>
    <xf numFmtId="0" fontId="23" fillId="0" borderId="0" xfId="3" applyFont="1"/>
    <xf numFmtId="0" fontId="25" fillId="0" borderId="0" xfId="5" applyFont="1" applyAlignment="1" applyProtection="1"/>
    <xf numFmtId="0" fontId="20" fillId="0" borderId="0" xfId="3" applyFont="1"/>
    <xf numFmtId="0" fontId="27" fillId="0" borderId="0" xfId="3" applyFont="1"/>
    <xf numFmtId="183" fontId="32" fillId="0" borderId="23" xfId="3" quotePrefix="1" applyNumberFormat="1" applyFont="1" applyBorder="1" applyAlignment="1">
      <alignment horizontal="center" vertical="center" wrapText="1"/>
    </xf>
    <xf numFmtId="182" fontId="32" fillId="0" borderId="23" xfId="3" quotePrefix="1" applyNumberFormat="1" applyFont="1" applyBorder="1" applyAlignment="1">
      <alignment horizontal="center" vertical="center" wrapText="1"/>
    </xf>
    <xf numFmtId="182" fontId="33" fillId="0" borderId="23" xfId="3" applyNumberFormat="1" applyFont="1" applyBorder="1" applyAlignment="1">
      <alignment horizontal="center" vertical="center" wrapText="1"/>
    </xf>
    <xf numFmtId="0" fontId="32" fillId="0" borderId="24" xfId="3" applyFont="1" applyBorder="1" applyAlignment="1">
      <alignment horizontal="left" vertical="center"/>
    </xf>
    <xf numFmtId="0" fontId="32" fillId="0" borderId="25" xfId="3" applyFont="1" applyBorder="1" applyAlignment="1">
      <alignment horizontal="center" vertical="center"/>
    </xf>
    <xf numFmtId="0" fontId="32" fillId="0" borderId="26" xfId="3" applyFont="1" applyBorder="1" applyAlignment="1">
      <alignment horizontal="center" vertical="center" shrinkToFit="1"/>
    </xf>
    <xf numFmtId="182" fontId="32" fillId="0" borderId="27" xfId="3" applyNumberFormat="1" applyFont="1" applyBorder="1" applyAlignment="1">
      <alignment horizontal="center" vertical="center" wrapText="1"/>
    </xf>
    <xf numFmtId="0" fontId="34" fillId="0" borderId="0" xfId="3" applyFont="1"/>
    <xf numFmtId="183" fontId="35" fillId="0" borderId="23" xfId="3" quotePrefix="1" applyNumberFormat="1" applyFont="1" applyBorder="1" applyAlignment="1">
      <alignment horizontal="center" vertical="center" wrapText="1"/>
    </xf>
    <xf numFmtId="182" fontId="35" fillId="0" borderId="23" xfId="3" quotePrefix="1" applyNumberFormat="1" applyFont="1" applyBorder="1" applyAlignment="1">
      <alignment horizontal="center" vertical="center" wrapText="1"/>
    </xf>
    <xf numFmtId="182" fontId="35" fillId="0" borderId="23" xfId="3" applyNumberFormat="1" applyFont="1" applyBorder="1" applyAlignment="1">
      <alignment horizontal="center" vertical="center" wrapText="1"/>
    </xf>
    <xf numFmtId="0" fontId="34" fillId="0" borderId="24" xfId="3" applyFont="1" applyBorder="1" applyAlignment="1">
      <alignment horizontal="center" vertical="center"/>
    </xf>
    <xf numFmtId="0" fontId="34" fillId="0" borderId="25" xfId="3" applyFont="1" applyBorder="1" applyAlignment="1">
      <alignment horizontal="center" vertical="center"/>
    </xf>
    <xf numFmtId="0" fontId="34" fillId="0" borderId="26" xfId="3" applyFont="1" applyBorder="1" applyAlignment="1">
      <alignment horizontal="center" vertical="center" shrinkToFit="1"/>
    </xf>
    <xf numFmtId="0" fontId="35" fillId="0" borderId="27" xfId="6" applyFont="1" applyBorder="1" applyAlignment="1">
      <alignment horizontal="center" vertical="center"/>
    </xf>
    <xf numFmtId="0" fontId="35" fillId="0" borderId="28" xfId="6" applyFont="1" applyBorder="1" applyAlignment="1">
      <alignment horizontal="center" vertical="center"/>
    </xf>
    <xf numFmtId="0" fontId="14" fillId="0" borderId="0" xfId="3" applyProtection="1">
      <protection locked="0"/>
    </xf>
    <xf numFmtId="0" fontId="32" fillId="5" borderId="0" xfId="3" applyFont="1" applyFill="1" applyAlignment="1" applyProtection="1">
      <alignment shrinkToFit="1"/>
      <protection locked="0"/>
    </xf>
    <xf numFmtId="0" fontId="32" fillId="5" borderId="13" xfId="3" applyFont="1" applyFill="1" applyBorder="1" applyAlignment="1" applyProtection="1">
      <alignment shrinkToFit="1"/>
      <protection locked="0"/>
    </xf>
    <xf numFmtId="0" fontId="32" fillId="5" borderId="29" xfId="3" applyFont="1" applyFill="1" applyBorder="1" applyAlignment="1" applyProtection="1">
      <alignment shrinkToFit="1"/>
      <protection locked="0"/>
    </xf>
    <xf numFmtId="180" fontId="32" fillId="5" borderId="0" xfId="3" applyNumberFormat="1" applyFont="1" applyFill="1" applyAlignment="1" applyProtection="1">
      <alignment horizontal="right" shrinkToFit="1"/>
      <protection locked="0"/>
    </xf>
    <xf numFmtId="0" fontId="14" fillId="5" borderId="0" xfId="3" applyFill="1" applyAlignment="1">
      <alignment shrinkToFit="1"/>
    </xf>
    <xf numFmtId="0" fontId="14" fillId="5" borderId="13" xfId="3" applyFill="1" applyBorder="1" applyAlignment="1">
      <alignment shrinkToFit="1"/>
    </xf>
    <xf numFmtId="0" fontId="14" fillId="5" borderId="29" xfId="3" applyFill="1" applyBorder="1" applyAlignment="1">
      <alignment shrinkToFit="1"/>
    </xf>
    <xf numFmtId="180" fontId="14" fillId="5" borderId="0" xfId="3" applyNumberFormat="1" applyFill="1" applyAlignment="1">
      <alignment horizontal="right" shrinkToFit="1"/>
    </xf>
    <xf numFmtId="0" fontId="18" fillId="5" borderId="18" xfId="4" applyFill="1" applyBorder="1" applyAlignment="1">
      <alignment horizontal="center" vertical="center"/>
    </xf>
    <xf numFmtId="0" fontId="18" fillId="3" borderId="18" xfId="4" applyFill="1" applyBorder="1" applyAlignment="1">
      <alignment horizontal="center" vertical="center"/>
    </xf>
    <xf numFmtId="0" fontId="38" fillId="3" borderId="17" xfId="0" applyFont="1" applyFill="1" applyBorder="1" applyAlignment="1">
      <alignment horizontal="left" vertical="center" wrapText="1"/>
    </xf>
    <xf numFmtId="0" fontId="39" fillId="5" borderId="17" xfId="0" applyFont="1" applyFill="1" applyBorder="1" applyAlignment="1">
      <alignment horizontal="left" vertical="center" wrapText="1"/>
    </xf>
    <xf numFmtId="0" fontId="39" fillId="3" borderId="17" xfId="0" applyFont="1" applyFill="1" applyBorder="1" applyAlignment="1">
      <alignment horizontal="left" vertical="center" wrapText="1"/>
    </xf>
    <xf numFmtId="0" fontId="19" fillId="0" borderId="17" xfId="0" applyFont="1" applyBorder="1" applyAlignment="1">
      <alignment horizontal="center" vertical="center" wrapText="1"/>
    </xf>
    <xf numFmtId="0" fontId="0" fillId="7" borderId="17" xfId="0" applyFill="1" applyBorder="1" applyAlignment="1">
      <alignment horizontal="center" vertical="center"/>
    </xf>
    <xf numFmtId="0" fontId="0" fillId="6" borderId="17" xfId="0" applyFill="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176" fontId="4" fillId="0" borderId="0" xfId="0" applyNumberFormat="1" applyFont="1" applyAlignment="1" applyProtection="1">
      <alignment horizontal="center" vertical="center"/>
      <protection locked="0"/>
    </xf>
    <xf numFmtId="0" fontId="11" fillId="0" borderId="0" xfId="0" applyFont="1" applyAlignment="1">
      <alignment vertical="center" shrinkToFit="1"/>
    </xf>
    <xf numFmtId="0" fontId="11" fillId="0" borderId="0" xfId="0" applyFont="1" applyAlignment="1">
      <alignment horizontal="center" vertical="center"/>
    </xf>
    <xf numFmtId="0" fontId="4" fillId="0" borderId="0" xfId="0" applyFont="1" applyAlignment="1">
      <alignment horizontal="center" vertical="top" shrinkToFit="1"/>
    </xf>
    <xf numFmtId="38" fontId="4" fillId="0" borderId="0" xfId="0" applyNumberFormat="1" applyFont="1" applyAlignment="1">
      <alignment horizontal="right" vertical="center"/>
    </xf>
    <xf numFmtId="184" fontId="4" fillId="0" borderId="0" xfId="0" applyNumberFormat="1" applyFont="1" applyAlignment="1">
      <alignment horizontal="center" vertical="center"/>
    </xf>
    <xf numFmtId="186" fontId="4" fillId="0" borderId="0" xfId="0" applyNumberFormat="1" applyFont="1" applyAlignment="1">
      <alignment horizontal="center" vertical="center" shrinkToFit="1"/>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184" fontId="4" fillId="0" borderId="0" xfId="0" applyNumberFormat="1" applyFont="1" applyAlignment="1" applyProtection="1">
      <alignment horizontal="center" vertical="center"/>
      <protection locked="0"/>
    </xf>
    <xf numFmtId="0" fontId="4" fillId="0" borderId="0" xfId="0" applyFont="1" applyAlignment="1">
      <alignment horizontal="left" vertical="center"/>
    </xf>
    <xf numFmtId="0" fontId="4" fillId="0" borderId="7" xfId="0" applyFont="1" applyBorder="1" applyAlignment="1">
      <alignment horizontal="center" vertical="center"/>
    </xf>
    <xf numFmtId="186" fontId="4"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protection locked="0"/>
    </xf>
    <xf numFmtId="38" fontId="4" fillId="0" borderId="0" xfId="1" applyFont="1" applyFill="1" applyBorder="1" applyAlignment="1">
      <alignment horizontal="right" vertical="center"/>
    </xf>
    <xf numFmtId="186" fontId="6" fillId="0" borderId="0" xfId="0" applyNumberFormat="1" applyFont="1" applyAlignment="1">
      <alignment horizontal="center" vertical="center"/>
    </xf>
    <xf numFmtId="0" fontId="6" fillId="0" borderId="0" xfId="0" applyFont="1" applyAlignment="1">
      <alignment horizontal="right" vertical="center"/>
    </xf>
    <xf numFmtId="185" fontId="6" fillId="0" borderId="0" xfId="0" applyNumberFormat="1" applyFont="1" applyAlignment="1" applyProtection="1">
      <alignment horizontal="center" vertical="center"/>
      <protection locked="0"/>
    </xf>
    <xf numFmtId="0" fontId="11" fillId="0" borderId="0" xfId="0" applyFont="1" applyAlignment="1">
      <alignment horizontal="right" vertical="center" shrinkToFit="1"/>
    </xf>
    <xf numFmtId="0" fontId="4" fillId="0" borderId="0" xfId="0" applyFont="1" applyAlignment="1" applyProtection="1">
      <alignment horizontal="left" vertical="center"/>
      <protection locked="0"/>
    </xf>
    <xf numFmtId="187" fontId="4" fillId="0" borderId="0" xfId="0" applyNumberFormat="1" applyFont="1" applyAlignment="1">
      <alignment horizontal="center"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38" fontId="11" fillId="0" borderId="0" xfId="1" applyFont="1" applyFill="1" applyBorder="1" applyAlignment="1">
      <alignment horizontal="right" vertical="center"/>
    </xf>
    <xf numFmtId="185" fontId="4" fillId="0" borderId="0" xfId="0" applyNumberFormat="1" applyFont="1" applyAlignment="1">
      <alignment horizontal="center" vertical="center"/>
    </xf>
    <xf numFmtId="186" fontId="4" fillId="0" borderId="0" xfId="0" applyNumberFormat="1" applyFont="1" applyAlignment="1" applyProtection="1">
      <alignment horizontal="center" vertical="center"/>
      <protection locked="0"/>
    </xf>
    <xf numFmtId="183" fontId="35" fillId="0" borderId="23" xfId="3" applyNumberFormat="1" applyFont="1" applyBorder="1" applyAlignment="1">
      <alignment horizontal="center" vertical="center" wrapText="1"/>
    </xf>
    <xf numFmtId="183" fontId="32" fillId="0" borderId="23" xfId="3" applyNumberFormat="1" applyFont="1" applyBorder="1" applyAlignment="1">
      <alignment horizontal="center" vertical="center" wrapText="1"/>
    </xf>
    <xf numFmtId="183" fontId="32" fillId="0" borderId="27" xfId="3" applyNumberFormat="1" applyFont="1" applyBorder="1" applyAlignment="1">
      <alignment horizontal="center" vertical="center" wrapText="1"/>
    </xf>
    <xf numFmtId="38" fontId="11" fillId="0" borderId="0" xfId="1" applyFont="1" applyFill="1" applyBorder="1" applyAlignment="1" applyProtection="1">
      <alignment horizontal="right" vertical="center"/>
      <protection locked="0"/>
    </xf>
    <xf numFmtId="10" fontId="11" fillId="0" borderId="0" xfId="2" applyNumberFormat="1" applyFont="1" applyFill="1" applyBorder="1" applyAlignment="1" applyProtection="1">
      <alignment horizontal="right" vertical="center"/>
      <protection locked="0"/>
    </xf>
    <xf numFmtId="179" fontId="11" fillId="0" borderId="0" xfId="2" applyNumberFormat="1" applyFont="1" applyFill="1" applyBorder="1" applyAlignment="1" applyProtection="1">
      <alignment horizontal="center" vertical="center"/>
      <protection locked="0"/>
    </xf>
    <xf numFmtId="180" fontId="4" fillId="3" borderId="0" xfId="3" applyNumberFormat="1" applyFont="1" applyFill="1" applyAlignment="1">
      <alignment horizontal="right" vertical="center" shrinkToFit="1"/>
    </xf>
    <xf numFmtId="0" fontId="4" fillId="0" borderId="30" xfId="0" applyFont="1" applyBorder="1" applyAlignment="1">
      <alignment vertical="center"/>
    </xf>
    <xf numFmtId="38" fontId="4" fillId="0" borderId="7" xfId="1" applyFont="1" applyFill="1" applyBorder="1" applyAlignment="1">
      <alignment horizontal="right" vertical="center"/>
    </xf>
    <xf numFmtId="0" fontId="6" fillId="0" borderId="1" xfId="0" applyFont="1" applyBorder="1" applyAlignment="1">
      <alignment vertical="center"/>
    </xf>
    <xf numFmtId="0" fontId="4" fillId="0" borderId="5" xfId="0" applyFont="1" applyBorder="1" applyAlignment="1">
      <alignment horizontal="center" vertical="center"/>
    </xf>
    <xf numFmtId="185" fontId="16" fillId="0" borderId="4" xfId="0" applyNumberFormat="1" applyFont="1" applyBorder="1" applyAlignment="1">
      <alignment horizontal="right" vertical="center"/>
    </xf>
    <xf numFmtId="181" fontId="4" fillId="0" borderId="5" xfId="0" applyNumberFormat="1" applyFont="1" applyBorder="1" applyAlignment="1">
      <alignment vertical="center"/>
    </xf>
    <xf numFmtId="10" fontId="4" fillId="0" borderId="5" xfId="0" applyNumberFormat="1" applyFont="1" applyBorder="1" applyAlignment="1">
      <alignment vertical="center"/>
    </xf>
    <xf numFmtId="0" fontId="4" fillId="0" borderId="7" xfId="0" applyFont="1" applyBorder="1" applyAlignment="1">
      <alignment horizontal="right" vertical="center"/>
    </xf>
    <xf numFmtId="10" fontId="4" fillId="4" borderId="8" xfId="0" applyNumberFormat="1" applyFont="1" applyFill="1" applyBorder="1" applyAlignment="1">
      <alignment vertical="center"/>
    </xf>
    <xf numFmtId="0" fontId="1" fillId="0" borderId="0" xfId="8">
      <alignment vertical="center"/>
    </xf>
    <xf numFmtId="180" fontId="4" fillId="0" borderId="0" xfId="3" applyNumberFormat="1" applyFont="1" applyAlignment="1">
      <alignment horizontal="right" vertical="center" shrinkToFit="1"/>
    </xf>
    <xf numFmtId="188" fontId="4" fillId="0" borderId="0" xfId="0" applyNumberFormat="1" applyFont="1" applyAlignment="1">
      <alignment horizontal="left" vertical="center"/>
    </xf>
    <xf numFmtId="0" fontId="4" fillId="0" borderId="0" xfId="0" applyFont="1" applyAlignment="1">
      <alignment vertical="center" shrinkToFit="1"/>
    </xf>
    <xf numFmtId="0" fontId="4" fillId="9" borderId="0" xfId="0" applyFont="1" applyFill="1" applyAlignment="1" applyProtection="1">
      <alignment vertical="center"/>
      <protection locked="0"/>
    </xf>
    <xf numFmtId="0" fontId="4" fillId="0" borderId="0" xfId="0" applyFont="1" applyAlignment="1" applyProtection="1">
      <alignment horizontal="center" vertical="top"/>
      <protection locked="0"/>
    </xf>
    <xf numFmtId="0" fontId="14" fillId="0" borderId="0" xfId="0" applyFont="1"/>
    <xf numFmtId="0" fontId="21" fillId="0" borderId="0" xfId="0" quotePrefix="1" applyFont="1" applyAlignment="1">
      <alignment vertical="center"/>
    </xf>
    <xf numFmtId="0" fontId="21" fillId="0" borderId="0" xfId="0" quotePrefix="1" applyFont="1"/>
    <xf numFmtId="0" fontId="40" fillId="0" borderId="0" xfId="0" applyFont="1"/>
    <xf numFmtId="0" fontId="20" fillId="0" borderId="0" xfId="0" applyFont="1"/>
    <xf numFmtId="0" fontId="41" fillId="0" borderId="0" xfId="0" applyFont="1" applyAlignment="1">
      <alignment vertical="center"/>
    </xf>
    <xf numFmtId="0" fontId="27" fillId="0" borderId="0" xfId="0" applyFont="1"/>
    <xf numFmtId="0" fontId="42" fillId="0" borderId="0" xfId="0" applyFont="1" applyAlignment="1">
      <alignment vertical="center"/>
    </xf>
    <xf numFmtId="0" fontId="27" fillId="0" borderId="0" xfId="0" applyFont="1" applyAlignment="1">
      <alignment vertical="center"/>
    </xf>
    <xf numFmtId="0" fontId="14" fillId="0" borderId="0" xfId="0" applyFont="1" applyAlignment="1">
      <alignment vertical="center"/>
    </xf>
    <xf numFmtId="0" fontId="43" fillId="0" borderId="26" xfId="0" applyFont="1" applyBorder="1" applyAlignment="1">
      <alignment vertical="center"/>
    </xf>
    <xf numFmtId="0" fontId="43" fillId="0" borderId="27" xfId="0" applyFont="1" applyBorder="1" applyAlignment="1">
      <alignment vertical="center"/>
    </xf>
    <xf numFmtId="0" fontId="43" fillId="0" borderId="0" xfId="0" applyFont="1"/>
    <xf numFmtId="0" fontId="43" fillId="10" borderId="29" xfId="9" applyFont="1" applyFill="1" applyBorder="1"/>
    <xf numFmtId="0" fontId="43" fillId="10" borderId="29" xfId="9" applyFont="1" applyFill="1" applyBorder="1" applyAlignment="1">
      <alignment horizontal="right"/>
    </xf>
    <xf numFmtId="0" fontId="43" fillId="10" borderId="35" xfId="9" applyFont="1" applyFill="1" applyBorder="1"/>
    <xf numFmtId="0" fontId="43" fillId="10" borderId="35" xfId="9" applyFont="1" applyFill="1" applyBorder="1" applyAlignment="1">
      <alignment horizontal="right"/>
    </xf>
    <xf numFmtId="0" fontId="14" fillId="0" borderId="0" xfId="0" applyFont="1" applyAlignment="1">
      <alignment horizontal="left"/>
    </xf>
    <xf numFmtId="0" fontId="43" fillId="0" borderId="26" xfId="0" applyFont="1" applyBorder="1" applyAlignment="1">
      <alignment vertical="center" wrapText="1"/>
    </xf>
    <xf numFmtId="0" fontId="43" fillId="0" borderId="34" xfId="0" applyFont="1" applyBorder="1" applyAlignment="1">
      <alignment vertical="center" wrapText="1"/>
    </xf>
    <xf numFmtId="0" fontId="27" fillId="0" borderId="0" xfId="0" applyFont="1" applyAlignment="1">
      <alignment vertical="center" wrapText="1"/>
    </xf>
    <xf numFmtId="0" fontId="20" fillId="0" borderId="0" xfId="0" applyFont="1" applyAlignment="1">
      <alignment vertical="center" wrapText="1"/>
    </xf>
    <xf numFmtId="0" fontId="21" fillId="0" borderId="0" xfId="0" quotePrefix="1" applyFont="1" applyAlignment="1">
      <alignment wrapText="1"/>
    </xf>
    <xf numFmtId="0" fontId="14" fillId="0" borderId="0" xfId="0" applyFont="1" applyAlignment="1">
      <alignment wrapText="1"/>
    </xf>
    <xf numFmtId="0" fontId="41" fillId="0" borderId="0" xfId="0" applyFont="1" applyAlignment="1">
      <alignment vertical="center" wrapText="1"/>
    </xf>
    <xf numFmtId="0" fontId="42" fillId="0" borderId="0" xfId="0" applyFont="1" applyAlignment="1">
      <alignment vertical="center" wrapText="1"/>
    </xf>
    <xf numFmtId="0" fontId="43" fillId="10" borderId="29" xfId="9" applyFont="1" applyFill="1" applyBorder="1" applyAlignment="1">
      <alignment wrapText="1"/>
    </xf>
    <xf numFmtId="0" fontId="43" fillId="10" borderId="35" xfId="9" applyFont="1" applyFill="1" applyBorder="1" applyAlignment="1">
      <alignment wrapText="1"/>
    </xf>
    <xf numFmtId="0" fontId="14" fillId="0" borderId="0" xfId="0" applyFont="1" applyAlignment="1">
      <alignment horizontal="left" vertical="center"/>
    </xf>
    <xf numFmtId="0" fontId="43" fillId="0" borderId="20" xfId="0" applyFont="1" applyBorder="1" applyAlignment="1">
      <alignment horizontal="left" vertical="center"/>
    </xf>
    <xf numFmtId="0" fontId="43" fillId="0" borderId="21" xfId="0" applyFont="1" applyBorder="1" applyAlignment="1">
      <alignment horizontal="left" vertical="center"/>
    </xf>
    <xf numFmtId="0" fontId="43" fillId="0" borderId="21" xfId="0" applyFont="1" applyBorder="1" applyAlignment="1">
      <alignment horizontal="left" vertical="center" wrapText="1"/>
    </xf>
    <xf numFmtId="0" fontId="43" fillId="0" borderId="23" xfId="0" applyFont="1" applyBorder="1" applyAlignment="1">
      <alignment horizontal="left" vertical="center"/>
    </xf>
    <xf numFmtId="0" fontId="43" fillId="0" borderId="23" xfId="0" quotePrefix="1" applyFont="1" applyBorder="1" applyAlignment="1">
      <alignment horizontal="left" vertical="center" wrapText="1"/>
    </xf>
    <xf numFmtId="0" fontId="43" fillId="0" borderId="23" xfId="0" applyFont="1" applyBorder="1" applyAlignment="1">
      <alignment horizontal="left" vertical="center" wrapText="1"/>
    </xf>
    <xf numFmtId="0" fontId="43" fillId="0" borderId="36" xfId="0" applyFont="1" applyBorder="1" applyAlignment="1">
      <alignment horizontal="left" vertical="center"/>
    </xf>
    <xf numFmtId="0" fontId="4" fillId="3" borderId="0" xfId="0" applyFont="1" applyFill="1" applyAlignment="1" applyProtection="1">
      <alignment horizontal="right" vertical="center"/>
      <protection locked="0"/>
    </xf>
    <xf numFmtId="0" fontId="4" fillId="3" borderId="0" xfId="0" applyFont="1" applyFill="1" applyAlignment="1">
      <alignment vertical="center"/>
    </xf>
    <xf numFmtId="185" fontId="4" fillId="3" borderId="0" xfId="0" applyNumberFormat="1" applyFont="1" applyFill="1" applyAlignment="1">
      <alignment vertical="center"/>
    </xf>
    <xf numFmtId="0" fontId="4" fillId="3" borderId="0" xfId="0" applyFont="1" applyFill="1" applyAlignment="1">
      <alignment vertical="center" shrinkToFit="1"/>
    </xf>
    <xf numFmtId="185" fontId="16" fillId="3" borderId="4" xfId="0" applyNumberFormat="1" applyFont="1" applyFill="1" applyBorder="1" applyAlignment="1">
      <alignment horizontal="right" vertical="center"/>
    </xf>
    <xf numFmtId="188" fontId="4" fillId="3" borderId="0" xfId="0" applyNumberFormat="1" applyFont="1" applyFill="1" applyAlignment="1">
      <alignment horizontal="center" vertical="center"/>
    </xf>
    <xf numFmtId="187" fontId="4" fillId="3" borderId="0" xfId="0" applyNumberFormat="1" applyFont="1" applyFill="1" applyAlignment="1">
      <alignment horizontal="left" vertical="center" shrinkToFit="1"/>
    </xf>
    <xf numFmtId="0" fontId="4" fillId="0" borderId="0" xfId="0" applyFont="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8" fillId="8" borderId="18" xfId="4" applyFill="1" applyBorder="1" applyAlignment="1">
      <alignment horizontal="left" vertical="center"/>
    </xf>
    <xf numFmtId="0" fontId="18" fillId="8" borderId="19" xfId="4" applyFill="1" applyBorder="1" applyAlignment="1">
      <alignment horizontal="left" vertical="center"/>
    </xf>
    <xf numFmtId="0" fontId="0" fillId="0" borderId="0" xfId="0" applyAlignment="1">
      <alignment horizontal="left" vertical="top" wrapText="1"/>
    </xf>
    <xf numFmtId="0" fontId="18" fillId="8" borderId="33" xfId="4" applyFill="1" applyBorder="1" applyAlignment="1">
      <alignment horizontal="left" vertical="center"/>
    </xf>
    <xf numFmtId="0" fontId="4" fillId="0" borderId="7" xfId="0" applyFont="1" applyBorder="1" applyAlignment="1">
      <alignment horizontal="center" vertical="center"/>
    </xf>
    <xf numFmtId="177" fontId="6" fillId="0" borderId="31" xfId="0" applyNumberFormat="1" applyFont="1" applyBorder="1" applyAlignment="1">
      <alignment horizontal="center" vertical="center"/>
    </xf>
    <xf numFmtId="177" fontId="6" fillId="0" borderId="32" xfId="0" applyNumberFormat="1" applyFont="1" applyBorder="1" applyAlignment="1">
      <alignment horizontal="center" vertical="center"/>
    </xf>
    <xf numFmtId="38" fontId="4" fillId="0" borderId="0" xfId="0" applyNumberFormat="1" applyFont="1" applyAlignment="1">
      <alignment horizontal="center" vertical="center"/>
    </xf>
    <xf numFmtId="0" fontId="4" fillId="0" borderId="0" xfId="0" applyFont="1" applyAlignment="1">
      <alignment horizontal="center" vertical="center"/>
    </xf>
    <xf numFmtId="185" fontId="4" fillId="0" borderId="0" xfId="0" applyNumberFormat="1" applyFont="1" applyAlignment="1">
      <alignment horizontal="center" vertical="center" shrinkToFit="1"/>
    </xf>
    <xf numFmtId="38" fontId="6" fillId="3" borderId="0" xfId="1" applyFont="1" applyFill="1" applyBorder="1" applyAlignment="1" applyProtection="1">
      <alignment horizontal="center" vertical="center"/>
      <protection locked="0"/>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2" fillId="0" borderId="0" xfId="0" applyFont="1" applyAlignment="1">
      <alignment horizontal="center" vertical="center"/>
    </xf>
    <xf numFmtId="0" fontId="10" fillId="3" borderId="0" xfId="0" applyFont="1" applyFill="1" applyAlignment="1" applyProtection="1">
      <alignment horizontal="center" vertical="center"/>
      <protection locked="0"/>
    </xf>
    <xf numFmtId="0" fontId="10" fillId="0" borderId="0" xfId="0" applyFont="1" applyAlignment="1">
      <alignment horizontal="center" vertical="center"/>
    </xf>
    <xf numFmtId="0" fontId="4" fillId="3" borderId="0" xfId="0" applyFont="1" applyFill="1" applyAlignment="1" applyProtection="1">
      <alignment horizontal="center" vertical="center"/>
      <protection locked="0"/>
    </xf>
    <xf numFmtId="9" fontId="6" fillId="0" borderId="0" xfId="0" quotePrefix="1" applyNumberFormat="1" applyFont="1" applyAlignment="1">
      <alignment horizontal="center" vertical="center"/>
    </xf>
    <xf numFmtId="9" fontId="6" fillId="0" borderId="5" xfId="0" applyNumberFormat="1" applyFont="1" applyBorder="1" applyAlignment="1">
      <alignment horizontal="center" vertical="center"/>
    </xf>
    <xf numFmtId="9" fontId="6" fillId="0" borderId="0" xfId="0" applyNumberFormat="1" applyFont="1" applyAlignment="1">
      <alignment horizontal="center" vertical="center"/>
    </xf>
    <xf numFmtId="0" fontId="4" fillId="3" borderId="5" xfId="0" applyFont="1" applyFill="1" applyBorder="1" applyAlignment="1" applyProtection="1">
      <alignment horizontal="center" vertical="center"/>
      <protection locked="0"/>
    </xf>
    <xf numFmtId="0" fontId="4" fillId="0" borderId="0" xfId="0" applyFont="1" applyAlignment="1">
      <alignment horizontal="center" vertical="top" shrinkToFit="1"/>
    </xf>
    <xf numFmtId="0" fontId="4" fillId="0" borderId="0" xfId="0" applyFont="1" applyAlignment="1">
      <alignment horizontal="left" vertical="center"/>
    </xf>
    <xf numFmtId="176" fontId="4" fillId="0" borderId="0" xfId="0" applyNumberFormat="1" applyFont="1" applyAlignment="1">
      <alignment horizontal="center" vertical="center"/>
    </xf>
    <xf numFmtId="0" fontId="4" fillId="3" borderId="0" xfId="0" applyFont="1" applyFill="1" applyAlignment="1">
      <alignment horizontal="center" vertical="center"/>
    </xf>
    <xf numFmtId="176" fontId="4" fillId="3" borderId="0" xfId="0" applyNumberFormat="1" applyFont="1" applyFill="1" applyAlignment="1" applyProtection="1">
      <alignment horizontal="center" vertical="center"/>
      <protection locked="0"/>
    </xf>
    <xf numFmtId="185" fontId="4" fillId="0" borderId="0" xfId="0" applyNumberFormat="1" applyFont="1" applyAlignment="1" applyProtection="1">
      <alignment horizontal="center" vertical="center"/>
      <protection locked="0"/>
    </xf>
    <xf numFmtId="188" fontId="4" fillId="0" borderId="0" xfId="0" applyNumberFormat="1" applyFont="1" applyAlignment="1">
      <alignment horizontal="center" vertical="center"/>
    </xf>
    <xf numFmtId="38" fontId="11" fillId="0" borderId="0" xfId="1" applyFont="1" applyFill="1" applyBorder="1" applyAlignment="1" applyProtection="1">
      <alignment horizontal="center" vertical="center"/>
      <protection locked="0"/>
    </xf>
    <xf numFmtId="10" fontId="11" fillId="0" borderId="0" xfId="2" applyNumberFormat="1" applyFont="1" applyFill="1" applyBorder="1" applyAlignment="1" applyProtection="1">
      <alignment horizontal="center" vertical="center"/>
      <protection locked="0"/>
    </xf>
    <xf numFmtId="0" fontId="11" fillId="3" borderId="0" xfId="0" applyFont="1" applyFill="1" applyAlignment="1">
      <alignment horizontal="center" vertical="center" shrinkToFit="1"/>
    </xf>
    <xf numFmtId="38" fontId="11" fillId="0" borderId="0" xfId="1" applyFont="1" applyFill="1" applyBorder="1" applyAlignment="1">
      <alignment horizontal="center" vertical="center"/>
    </xf>
    <xf numFmtId="185" fontId="4" fillId="0" borderId="0" xfId="0" applyNumberFormat="1" applyFont="1" applyAlignment="1" applyProtection="1">
      <alignment horizontal="center" vertical="center" shrinkToFit="1"/>
      <protection locked="0"/>
    </xf>
    <xf numFmtId="38" fontId="6" fillId="0" borderId="0" xfId="1" applyFont="1" applyFill="1" applyBorder="1" applyAlignment="1" applyProtection="1">
      <alignment horizontal="center" vertical="center"/>
      <protection locked="0"/>
    </xf>
    <xf numFmtId="0" fontId="6" fillId="3" borderId="0" xfId="0" applyFont="1" applyFill="1" applyAlignment="1">
      <alignment horizontal="center" vertical="center"/>
    </xf>
    <xf numFmtId="0" fontId="4" fillId="0" borderId="0" xfId="0" applyFont="1" applyAlignment="1" applyProtection="1">
      <alignment horizontal="left" vertical="center"/>
      <protection locked="0"/>
    </xf>
    <xf numFmtId="0" fontId="11" fillId="0" borderId="0" xfId="0" applyFont="1" applyAlignment="1">
      <alignment horizontal="left" vertical="center"/>
    </xf>
    <xf numFmtId="0" fontId="34" fillId="0" borderId="20" xfId="3" applyFont="1" applyBorder="1" applyAlignment="1">
      <alignment horizontal="center" vertical="center"/>
    </xf>
    <xf numFmtId="0" fontId="34" fillId="0" borderId="21" xfId="3" applyFont="1" applyBorder="1" applyAlignment="1">
      <alignment horizontal="center" vertical="center"/>
    </xf>
    <xf numFmtId="0" fontId="34" fillId="0" borderId="22" xfId="3" applyFont="1" applyBorder="1" applyAlignment="1">
      <alignment horizontal="center" vertical="center"/>
    </xf>
    <xf numFmtId="183" fontId="35" fillId="0" borderId="23" xfId="3" applyNumberFormat="1" applyFont="1" applyBorder="1" applyAlignment="1">
      <alignment horizontal="center" vertical="center" wrapText="1"/>
    </xf>
    <xf numFmtId="183" fontId="35" fillId="0" borderId="27" xfId="3" applyNumberFormat="1" applyFont="1" applyBorder="1" applyAlignment="1">
      <alignment horizontal="center" vertical="center" wrapText="1"/>
    </xf>
    <xf numFmtId="0" fontId="26" fillId="0" borderId="0" xfId="3" applyFont="1" applyAlignment="1">
      <alignment horizontal="left" vertical="center"/>
    </xf>
    <xf numFmtId="0" fontId="28" fillId="0" borderId="0" xfId="3" applyFont="1" applyAlignment="1">
      <alignment horizontal="left" vertical="center"/>
    </xf>
    <xf numFmtId="0" fontId="29" fillId="0" borderId="0" xfId="3" applyFont="1" applyAlignment="1">
      <alignment horizontal="left" vertical="center" shrinkToFit="1"/>
    </xf>
    <xf numFmtId="0" fontId="30" fillId="0" borderId="0" xfId="3" applyFont="1" applyAlignment="1">
      <alignment horizontal="left" vertical="center" wrapText="1" shrinkToFit="1"/>
    </xf>
    <xf numFmtId="0" fontId="31" fillId="0" borderId="0" xfId="3" applyFont="1" applyAlignment="1">
      <alignment vertical="center"/>
    </xf>
    <xf numFmtId="0" fontId="32" fillId="0" borderId="20" xfId="3" applyFont="1" applyBorder="1" applyAlignment="1">
      <alignment horizontal="center" vertical="center"/>
    </xf>
    <xf numFmtId="0" fontId="32" fillId="0" borderId="21" xfId="3" applyFont="1" applyBorder="1" applyAlignment="1">
      <alignment horizontal="center" vertical="center"/>
    </xf>
    <xf numFmtId="0" fontId="32" fillId="0" borderId="22" xfId="3" applyFont="1" applyBorder="1" applyAlignment="1">
      <alignment horizontal="center" vertical="center"/>
    </xf>
    <xf numFmtId="183" fontId="32" fillId="0" borderId="23" xfId="3" applyNumberFormat="1" applyFont="1" applyBorder="1" applyAlignment="1">
      <alignment horizontal="center" vertical="center" wrapText="1"/>
    </xf>
    <xf numFmtId="183" fontId="32" fillId="0" borderId="27" xfId="3" applyNumberFormat="1" applyFont="1" applyBorder="1" applyAlignment="1">
      <alignment horizontal="center" vertical="center" wrapText="1"/>
    </xf>
    <xf numFmtId="0" fontId="27" fillId="0" borderId="0" xfId="0" applyFont="1" applyAlignment="1">
      <alignment horizontal="left" vertical="center" wrapText="1"/>
    </xf>
    <xf numFmtId="0" fontId="20" fillId="0" borderId="0" xfId="0" applyFont="1" applyAlignment="1">
      <alignment horizontal="left" vertical="center" wrapText="1"/>
    </xf>
  </cellXfs>
  <cellStyles count="10">
    <cellStyle name="パーセント" xfId="2" builtinId="5"/>
    <cellStyle name="ハイパーリンク" xfId="4" builtinId="8"/>
    <cellStyle name="ハイパーリンク 2" xfId="5"/>
    <cellStyle name="桁区切り" xfId="1" builtinId="6"/>
    <cellStyle name="標準" xfId="0" builtinId="0"/>
    <cellStyle name="標準 2" xfId="7"/>
    <cellStyle name="標準 2 2 2" xfId="9"/>
    <cellStyle name="標準 2 3" xfId="3"/>
    <cellStyle name="標準 3" xfId="8"/>
    <cellStyle name="標準_h14_gaiyo" xfId="6"/>
  </cellStyles>
  <dxfs count="24">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font>
    </dxf>
    <dxf>
      <font>
        <b val="0"/>
        <i/>
        <name val="ＭＳ Ｐゴシック"/>
        <scheme val="none"/>
      </font>
    </dxf>
    <dxf>
      <font>
        <b/>
        <i/>
      </font>
    </dxf>
    <dxf>
      <font>
        <b/>
        <i val="0"/>
        <condense val="0"/>
        <extend val="0"/>
      </font>
    </dxf>
    <dxf>
      <font>
        <b/>
        <i val="0"/>
        <condense val="0"/>
        <extend val="0"/>
      </font>
    </dxf>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val="0"/>
        <i/>
        <name val="ＭＳ Ｐゴシック"/>
        <scheme val="none"/>
      </font>
    </dxf>
    <dxf>
      <font>
        <b/>
        <i val="0"/>
        <condense val="0"/>
        <extend val="0"/>
      </font>
    </dxf>
    <dxf>
      <font>
        <b/>
        <i/>
      </font>
    </dxf>
  </dxfs>
  <tableStyles count="0" defaultTableStyle="TableStyleMedium2" defaultPivotStyle="PivotStyleMedium9"/>
  <colors>
    <mruColors>
      <color rgb="FFFFFFCC"/>
      <color rgb="FF99FF99"/>
      <color rgb="FFCCFFFF"/>
      <color rgb="FFFFCC99"/>
      <color rgb="FFFF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200025</xdr:colOff>
      <xdr:row>12</xdr:row>
      <xdr:rowOff>19048</xdr:rowOff>
    </xdr:from>
    <xdr:to>
      <xdr:col>22</xdr:col>
      <xdr:colOff>415200</xdr:colOff>
      <xdr:row>18</xdr:row>
      <xdr:rowOff>28576</xdr:rowOff>
    </xdr:to>
    <xdr:sp macro="" textlink="">
      <xdr:nvSpPr>
        <xdr:cNvPr id="2" name="屈折矢印 1">
          <a:extLst>
            <a:ext uri="{FF2B5EF4-FFF2-40B4-BE49-F238E27FC236}">
              <a16:creationId xmlns:a16="http://schemas.microsoft.com/office/drawing/2014/main" id="{00000000-0008-0000-0100-000002000000}"/>
            </a:ext>
          </a:extLst>
        </xdr:cNvPr>
        <xdr:cNvSpPr>
          <a:spLocks/>
        </xdr:cNvSpPr>
      </xdr:nvSpPr>
      <xdr:spPr>
        <a:xfrm>
          <a:off x="8782050" y="2019298"/>
          <a:ext cx="720000" cy="120967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200025</xdr:colOff>
      <xdr:row>12</xdr:row>
      <xdr:rowOff>19048</xdr:rowOff>
    </xdr:from>
    <xdr:to>
      <xdr:col>22</xdr:col>
      <xdr:colOff>415200</xdr:colOff>
      <xdr:row>18</xdr:row>
      <xdr:rowOff>28576</xdr:rowOff>
    </xdr:to>
    <xdr:sp macro="" textlink="">
      <xdr:nvSpPr>
        <xdr:cNvPr id="2" name="屈折矢印 1">
          <a:extLst>
            <a:ext uri="{FF2B5EF4-FFF2-40B4-BE49-F238E27FC236}">
              <a16:creationId xmlns:a16="http://schemas.microsoft.com/office/drawing/2014/main" id="{00000000-0008-0000-0200-000002000000}"/>
            </a:ext>
          </a:extLst>
        </xdr:cNvPr>
        <xdr:cNvSpPr>
          <a:spLocks/>
        </xdr:cNvSpPr>
      </xdr:nvSpPr>
      <xdr:spPr>
        <a:xfrm>
          <a:off x="10455275" y="3060698"/>
          <a:ext cx="1008925"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200025</xdr:colOff>
      <xdr:row>14</xdr:row>
      <xdr:rowOff>19048</xdr:rowOff>
    </xdr:from>
    <xdr:to>
      <xdr:col>24</xdr:col>
      <xdr:colOff>415200</xdr:colOff>
      <xdr:row>20</xdr:row>
      <xdr:rowOff>28576</xdr:rowOff>
    </xdr:to>
    <xdr:sp macro="" textlink="">
      <xdr:nvSpPr>
        <xdr:cNvPr id="2" name="屈折矢印 1">
          <a:extLst>
            <a:ext uri="{FF2B5EF4-FFF2-40B4-BE49-F238E27FC236}">
              <a16:creationId xmlns:a16="http://schemas.microsoft.com/office/drawing/2014/main" id="{00000000-0008-0000-0300-000002000000}"/>
            </a:ext>
          </a:extLst>
        </xdr:cNvPr>
        <xdr:cNvSpPr>
          <a:spLocks/>
        </xdr:cNvSpPr>
      </xdr:nvSpPr>
      <xdr:spPr>
        <a:xfrm>
          <a:off x="15973425" y="2419348"/>
          <a:ext cx="900975" cy="10382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14</xdr:row>
      <xdr:rowOff>19048</xdr:rowOff>
    </xdr:from>
    <xdr:to>
      <xdr:col>24</xdr:col>
      <xdr:colOff>415200</xdr:colOff>
      <xdr:row>20</xdr:row>
      <xdr:rowOff>28576</xdr:rowOff>
    </xdr:to>
    <xdr:sp macro="" textlink="">
      <xdr:nvSpPr>
        <xdr:cNvPr id="2" name="屈折矢印 1">
          <a:extLst>
            <a:ext uri="{FF2B5EF4-FFF2-40B4-BE49-F238E27FC236}">
              <a16:creationId xmlns:a16="http://schemas.microsoft.com/office/drawing/2014/main" id="{00000000-0008-0000-0400-000002000000}"/>
            </a:ext>
          </a:extLst>
        </xdr:cNvPr>
        <xdr:cNvSpPr>
          <a:spLocks/>
        </xdr:cNvSpPr>
      </xdr:nvSpPr>
      <xdr:spPr>
        <a:xfrm>
          <a:off x="12087225" y="3047998"/>
          <a:ext cx="891450"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E15"/>
  <sheetViews>
    <sheetView tabSelected="1" zoomScaleNormal="100" workbookViewId="0"/>
  </sheetViews>
  <sheetFormatPr defaultRowHeight="13.5" x14ac:dyDescent="0.15"/>
  <cols>
    <col min="1" max="1" width="8.25" customWidth="1"/>
    <col min="2" max="2" width="36.125" customWidth="1"/>
    <col min="3" max="3" width="25.125" customWidth="1"/>
    <col min="4" max="4" width="79.5" style="41" customWidth="1"/>
    <col min="5" max="5" width="2.25" customWidth="1"/>
    <col min="6" max="6" width="11.75" customWidth="1"/>
    <col min="7" max="14" width="4.75" customWidth="1"/>
  </cols>
  <sheetData>
    <row r="1" spans="1:5" ht="23.45" customHeight="1" x14ac:dyDescent="0.15">
      <c r="A1" s="45" t="s">
        <v>0</v>
      </c>
    </row>
    <row r="2" spans="1:5" ht="31.5" customHeight="1" x14ac:dyDescent="0.15">
      <c r="A2" s="43" t="s">
        <v>1</v>
      </c>
    </row>
    <row r="4" spans="1:5" s="42" customFormat="1" ht="41.1" customHeight="1" x14ac:dyDescent="0.15">
      <c r="A4" s="184"/>
      <c r="B4" s="185"/>
      <c r="C4" s="86" t="s">
        <v>2</v>
      </c>
      <c r="D4" s="46" t="s">
        <v>3</v>
      </c>
      <c r="E4" s="44"/>
    </row>
    <row r="5" spans="1:5" ht="44.45" customHeight="1" x14ac:dyDescent="0.15">
      <c r="A5" s="82" t="s">
        <v>4</v>
      </c>
      <c r="B5" s="47"/>
      <c r="C5" s="87" t="s">
        <v>5</v>
      </c>
      <c r="D5" s="83" t="s">
        <v>6</v>
      </c>
      <c r="E5" s="40"/>
    </row>
    <row r="6" spans="1:5" ht="44.45" customHeight="1" x14ac:dyDescent="0.15">
      <c r="A6" s="81" t="s">
        <v>7</v>
      </c>
      <c r="B6" s="48" t="s">
        <v>8</v>
      </c>
      <c r="C6" s="87" t="s">
        <v>5</v>
      </c>
      <c r="D6" s="84" t="s">
        <v>9</v>
      </c>
      <c r="E6" s="40"/>
    </row>
    <row r="7" spans="1:5" ht="44.45" customHeight="1" x14ac:dyDescent="0.15">
      <c r="A7" s="82" t="s">
        <v>10</v>
      </c>
      <c r="B7" s="47" t="s">
        <v>11</v>
      </c>
      <c r="C7" s="88" t="s">
        <v>12</v>
      </c>
      <c r="D7" s="85" t="s">
        <v>13</v>
      </c>
      <c r="E7" s="40"/>
    </row>
    <row r="8" spans="1:5" ht="44.45" customHeight="1" x14ac:dyDescent="0.15">
      <c r="A8" s="81" t="s">
        <v>14</v>
      </c>
      <c r="B8" s="48" t="s">
        <v>15</v>
      </c>
      <c r="C8" s="88" t="s">
        <v>12</v>
      </c>
      <c r="D8" s="84" t="s">
        <v>9</v>
      </c>
      <c r="E8" s="40"/>
    </row>
    <row r="11" spans="1:5" ht="80.099999999999994" customHeight="1" x14ac:dyDescent="0.15">
      <c r="A11" s="188" t="s">
        <v>16</v>
      </c>
      <c r="B11" s="188"/>
      <c r="C11" s="188"/>
      <c r="D11" s="188"/>
    </row>
    <row r="12" spans="1:5" x14ac:dyDescent="0.15">
      <c r="A12" s="188"/>
      <c r="B12" s="188"/>
      <c r="C12" s="188"/>
      <c r="D12" s="188"/>
    </row>
    <row r="13" spans="1:5" ht="42" customHeight="1" x14ac:dyDescent="0.15">
      <c r="A13" s="186" t="s">
        <v>17</v>
      </c>
      <c r="B13" s="187"/>
    </row>
    <row r="15" spans="1:5" ht="42" customHeight="1" x14ac:dyDescent="0.15">
      <c r="A15" s="186" t="s">
        <v>18</v>
      </c>
      <c r="B15" s="189"/>
      <c r="C15" s="187"/>
    </row>
  </sheetData>
  <mergeCells count="5">
    <mergeCell ref="A4:B4"/>
    <mergeCell ref="A13:B13"/>
    <mergeCell ref="A11:D11"/>
    <mergeCell ref="A12:D12"/>
    <mergeCell ref="A15:C15"/>
  </mergeCells>
  <phoneticPr fontId="5"/>
  <hyperlinks>
    <hyperlink ref="A5" location="様式A!A1" display="様式A"/>
    <hyperlink ref="A6" location="'様式B（推計あり）'!A1" display="様式C"/>
    <hyperlink ref="A7" location="'様式C（初年度売上なし）'!A1" display="様式D"/>
    <hyperlink ref="A8" location="'様式D（初年度売上なし・推計）'!A1" display="様式D"/>
    <hyperlink ref="A13:B13" location="'（参考）2020年工業統計調査（2019年実績）1100'!A1" display="（参考）2020年工業統計調査（2019年実績）"/>
    <hyperlink ref="A15:B15" location="'（参考）2020年工業統計調査（2019年実績）1100'!A1" display="（参考）2020年工業統計調査（2019年実績）"/>
    <hyperlink ref="A15:C15" location="'（参考）令和3年経済センサス‐活動調査　製造業（第2表）'!A1" display="（参考）令和3年経済センサス‐活動調査　製造業（産業別統計表データ）"/>
  </hyperlink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2:Y23"/>
  <sheetViews>
    <sheetView view="pageBreakPreview" zoomScaleNormal="85" zoomScaleSheetLayoutView="100" workbookViewId="0"/>
  </sheetViews>
  <sheetFormatPr defaultColWidth="9" defaultRowHeight="15.75" x14ac:dyDescent="0.15"/>
  <cols>
    <col min="1" max="1" width="4.5" style="1" customWidth="1"/>
    <col min="2" max="3" width="6.625" style="1" customWidth="1"/>
    <col min="4" max="4" width="9" style="1" customWidth="1"/>
    <col min="5" max="5" width="8.375" style="1" customWidth="1"/>
    <col min="6" max="6" width="10.375" style="1" customWidth="1"/>
    <col min="7" max="8" width="6.625" style="1" customWidth="1"/>
    <col min="9" max="9" width="15.125" style="1" customWidth="1"/>
    <col min="10" max="10" width="5.5" style="1" bestFit="1" customWidth="1"/>
    <col min="11" max="11" width="6.625" style="1" customWidth="1"/>
    <col min="12" max="12" width="8" style="1" customWidth="1"/>
    <col min="13" max="13" width="6.625" style="1" customWidth="1"/>
    <col min="14" max="14" width="5.5" style="1" bestFit="1" customWidth="1"/>
    <col min="15" max="15" width="8.5" style="1" customWidth="1"/>
    <col min="16" max="16" width="3.625" style="1" bestFit="1" customWidth="1"/>
    <col min="17" max="17" width="5.125" style="1" customWidth="1"/>
    <col min="18" max="18" width="8.5" style="1" customWidth="1"/>
    <col min="19" max="19" width="9.875" style="1" customWidth="1"/>
    <col min="20" max="20" width="9.125" style="1" customWidth="1"/>
    <col min="21" max="21" width="8.125" style="1" customWidth="1"/>
    <col min="22" max="22" width="8.875" style="1" customWidth="1"/>
    <col min="23" max="23" width="6.625" style="1" customWidth="1"/>
    <col min="24" max="24" width="9" style="1"/>
    <col min="25" max="25" width="6.625" style="1" customWidth="1"/>
    <col min="26" max="26" width="4.625" style="1" customWidth="1"/>
    <col min="27" max="16384" width="9" style="1"/>
  </cols>
  <sheetData>
    <row r="2" spans="2:25" ht="39.6" customHeight="1" x14ac:dyDescent="0.15">
      <c r="B2" s="199" t="s">
        <v>19</v>
      </c>
      <c r="C2" s="199"/>
      <c r="D2" s="199"/>
      <c r="E2" s="199"/>
      <c r="F2" s="199"/>
      <c r="G2" s="199"/>
      <c r="H2" s="199"/>
      <c r="I2" s="199"/>
      <c r="J2" s="199"/>
      <c r="K2" s="199"/>
      <c r="L2" s="199"/>
      <c r="M2" s="199"/>
      <c r="N2" s="199"/>
      <c r="O2" s="199"/>
      <c r="P2" s="199"/>
      <c r="Q2" s="199"/>
      <c r="R2" s="199"/>
      <c r="S2" s="199"/>
      <c r="T2" s="199"/>
      <c r="U2" s="199"/>
      <c r="V2" s="199"/>
      <c r="W2" s="199"/>
      <c r="X2" s="199"/>
      <c r="Y2" s="199"/>
    </row>
    <row r="3" spans="2:25" ht="27" customHeight="1" x14ac:dyDescent="0.15">
      <c r="B3" s="90"/>
      <c r="C3" s="90"/>
      <c r="D3" s="90"/>
      <c r="E3" s="90"/>
      <c r="F3" s="90"/>
      <c r="G3" s="90"/>
      <c r="H3" s="90"/>
      <c r="I3" s="90"/>
      <c r="J3" s="90"/>
      <c r="K3" s="90"/>
      <c r="L3" s="90"/>
      <c r="M3" s="90"/>
      <c r="N3" s="90"/>
      <c r="O3" s="90"/>
      <c r="P3" s="90"/>
      <c r="Q3" s="90"/>
      <c r="R3" s="9"/>
      <c r="S3" s="11"/>
      <c r="T3" s="10"/>
      <c r="U3" s="10"/>
      <c r="V3" s="11" t="s">
        <v>20</v>
      </c>
      <c r="W3" s="10"/>
      <c r="X3" s="10"/>
    </row>
    <row r="4" spans="2:25" ht="20.100000000000001" customHeight="1" x14ac:dyDescent="0.15">
      <c r="B4" s="7"/>
      <c r="C4" s="7"/>
      <c r="D4" s="7"/>
      <c r="E4" s="7"/>
      <c r="F4" s="7"/>
      <c r="G4" s="7"/>
      <c r="H4" s="7"/>
      <c r="I4" s="7"/>
      <c r="J4" s="7"/>
      <c r="K4" s="7"/>
      <c r="L4" s="7"/>
      <c r="M4" s="7"/>
      <c r="N4" s="7"/>
      <c r="O4" s="7"/>
      <c r="P4" s="7"/>
      <c r="Q4" s="7"/>
      <c r="R4" s="201" t="s">
        <v>21</v>
      </c>
      <c r="S4" s="201"/>
      <c r="T4" s="200" t="s">
        <v>22</v>
      </c>
      <c r="U4" s="200"/>
      <c r="V4" s="200"/>
      <c r="W4" s="200"/>
      <c r="X4" s="200"/>
      <c r="Y4" s="200"/>
    </row>
    <row r="5" spans="2:25" ht="20.100000000000001" customHeight="1" x14ac:dyDescent="0.15">
      <c r="B5" s="10" t="s">
        <v>23</v>
      </c>
      <c r="C5" s="11"/>
      <c r="D5" s="11"/>
      <c r="E5" s="11"/>
      <c r="F5" s="11"/>
      <c r="G5" s="11"/>
      <c r="H5" s="11"/>
      <c r="I5" s="11"/>
      <c r="J5" s="11"/>
      <c r="K5" s="11"/>
      <c r="L5" s="11"/>
      <c r="M5" s="11"/>
    </row>
    <row r="6" spans="2:25"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3"/>
    </row>
    <row r="7" spans="2:25" ht="18" customHeight="1" x14ac:dyDescent="0.15">
      <c r="B7" s="24"/>
      <c r="C7" s="34" t="s">
        <v>24</v>
      </c>
      <c r="D7" s="12"/>
      <c r="E7" s="12"/>
      <c r="F7" s="12"/>
      <c r="G7" s="12"/>
      <c r="H7" s="12"/>
      <c r="I7" s="12"/>
      <c r="J7" s="12"/>
      <c r="K7" s="12"/>
      <c r="L7" s="12"/>
      <c r="M7" s="12"/>
      <c r="N7" s="12"/>
      <c r="O7" s="12"/>
      <c r="P7" s="12"/>
      <c r="Q7" s="12"/>
      <c r="R7" s="12"/>
      <c r="S7" s="12"/>
      <c r="T7" s="12"/>
      <c r="U7" s="12"/>
      <c r="V7" s="12"/>
      <c r="W7" s="12"/>
      <c r="X7" s="13"/>
      <c r="Y7" s="25"/>
    </row>
    <row r="8" spans="2:25" ht="18" customHeight="1" x14ac:dyDescent="0.15">
      <c r="B8" s="24"/>
      <c r="C8" s="14"/>
      <c r="D8" s="208" t="s">
        <v>25</v>
      </c>
      <c r="E8" s="208"/>
      <c r="F8" s="208"/>
      <c r="G8" s="211">
        <v>44853</v>
      </c>
      <c r="H8" s="211"/>
      <c r="I8" s="96">
        <f>G8</f>
        <v>44853</v>
      </c>
      <c r="J8" s="89" t="s">
        <v>26</v>
      </c>
      <c r="K8" s="194" t="s">
        <v>27</v>
      </c>
      <c r="L8" s="194"/>
      <c r="M8" s="176" t="s">
        <v>28</v>
      </c>
      <c r="N8" s="98" t="s">
        <v>29</v>
      </c>
      <c r="O8" s="99"/>
      <c r="P8" s="89" t="s">
        <v>26</v>
      </c>
      <c r="Q8" s="210" t="s">
        <v>30</v>
      </c>
      <c r="R8" s="210"/>
      <c r="S8" s="196">
        <v>500000</v>
      </c>
      <c r="T8" s="196"/>
      <c r="U8" s="35" t="s">
        <v>31</v>
      </c>
      <c r="V8" s="4" t="s">
        <v>32</v>
      </c>
      <c r="X8" s="15"/>
      <c r="Y8" s="25"/>
    </row>
    <row r="9" spans="2:25" ht="18" customHeight="1" x14ac:dyDescent="0.15">
      <c r="B9" s="24"/>
      <c r="C9" s="14"/>
      <c r="D9" s="208" t="s">
        <v>33</v>
      </c>
      <c r="E9" s="208"/>
      <c r="F9" s="208"/>
      <c r="G9" s="209">
        <f>EDATE(G8,60)</f>
        <v>46679</v>
      </c>
      <c r="H9" s="209"/>
      <c r="I9" s="96">
        <f>G9</f>
        <v>46679</v>
      </c>
      <c r="J9" s="89" t="s">
        <v>26</v>
      </c>
      <c r="K9" s="194" t="s">
        <v>27</v>
      </c>
      <c r="L9" s="194"/>
      <c r="M9" s="176" t="s">
        <v>34</v>
      </c>
      <c r="N9" s="98" t="s">
        <v>29</v>
      </c>
      <c r="O9" s="99"/>
      <c r="P9" s="89" t="s">
        <v>26</v>
      </c>
      <c r="Q9" s="194" t="s">
        <v>35</v>
      </c>
      <c r="R9" s="194"/>
      <c r="S9" s="196">
        <v>700000</v>
      </c>
      <c r="T9" s="196"/>
      <c r="U9" s="35" t="s">
        <v>31</v>
      </c>
      <c r="V9" s="4" t="s">
        <v>36</v>
      </c>
      <c r="X9" s="15"/>
      <c r="Y9" s="25"/>
    </row>
    <row r="10" spans="2:25" ht="18" customHeight="1" thickBot="1" x14ac:dyDescent="0.2">
      <c r="B10" s="24"/>
      <c r="C10" s="14"/>
      <c r="E10" s="89"/>
      <c r="G10" s="89"/>
      <c r="X10" s="15"/>
      <c r="Y10" s="25"/>
    </row>
    <row r="11" spans="2:25" ht="18" customHeight="1" thickBot="1" x14ac:dyDescent="0.2">
      <c r="B11" s="24"/>
      <c r="C11" s="14"/>
      <c r="D11" s="2" t="s">
        <v>37</v>
      </c>
      <c r="E11" s="3" t="s">
        <v>38</v>
      </c>
      <c r="F11" s="193">
        <f>S9</f>
        <v>700000</v>
      </c>
      <c r="G11" s="194"/>
      <c r="H11" s="89" t="s">
        <v>39</v>
      </c>
      <c r="I11" s="193">
        <f>S8</f>
        <v>500000</v>
      </c>
      <c r="J11" s="193"/>
      <c r="K11" s="1" t="s">
        <v>40</v>
      </c>
      <c r="L11" s="89" t="s">
        <v>41</v>
      </c>
      <c r="M11" s="193">
        <f>S8</f>
        <v>500000</v>
      </c>
      <c r="N11" s="193"/>
      <c r="O11" s="193"/>
      <c r="P11" s="89" t="s">
        <v>42</v>
      </c>
      <c r="Q11" s="89">
        <v>100</v>
      </c>
      <c r="R11" s="89" t="s">
        <v>43</v>
      </c>
      <c r="S11" s="191">
        <f>ROUND((F11-I11)/M11*100,1)</f>
        <v>40</v>
      </c>
      <c r="T11" s="192"/>
      <c r="U11" s="4" t="s">
        <v>44</v>
      </c>
      <c r="V11" s="4" t="s">
        <v>45</v>
      </c>
      <c r="W11" s="5">
        <f>S18+5</f>
        <v>10</v>
      </c>
      <c r="X11" s="16" t="s">
        <v>44</v>
      </c>
      <c r="Y11" s="25"/>
    </row>
    <row r="12" spans="2:25" ht="18" customHeight="1" x14ac:dyDescent="0.15">
      <c r="B12" s="24"/>
      <c r="C12" s="17"/>
      <c r="D12" s="18"/>
      <c r="E12" s="18"/>
      <c r="F12" s="190" t="s">
        <v>36</v>
      </c>
      <c r="G12" s="190"/>
      <c r="H12" s="18"/>
      <c r="I12" s="190" t="s">
        <v>46</v>
      </c>
      <c r="J12" s="190"/>
      <c r="K12" s="18"/>
      <c r="L12" s="18"/>
      <c r="M12" s="190" t="s">
        <v>46</v>
      </c>
      <c r="N12" s="190"/>
      <c r="O12" s="190"/>
      <c r="P12" s="18"/>
      <c r="Q12" s="18"/>
      <c r="R12" s="18"/>
      <c r="S12" s="190" t="s">
        <v>47</v>
      </c>
      <c r="T12" s="190"/>
      <c r="U12" s="18"/>
      <c r="V12" s="18"/>
      <c r="W12" s="197" t="s">
        <v>48</v>
      </c>
      <c r="X12" s="198"/>
      <c r="Y12" s="25"/>
    </row>
    <row r="13" spans="2:25" ht="18" customHeight="1" x14ac:dyDescent="0.15">
      <c r="B13" s="24"/>
      <c r="Y13" s="25"/>
    </row>
    <row r="14" spans="2:25" ht="18" customHeight="1" x14ac:dyDescent="0.15">
      <c r="B14" s="24"/>
      <c r="C14" s="34" t="s">
        <v>49</v>
      </c>
      <c r="D14" s="12"/>
      <c r="E14" s="12"/>
      <c r="F14" s="12"/>
      <c r="G14" s="12"/>
      <c r="H14" s="12"/>
      <c r="I14" s="12"/>
      <c r="J14" s="12"/>
      <c r="K14" s="12"/>
      <c r="L14" s="12"/>
      <c r="M14" s="12"/>
      <c r="N14" s="12"/>
      <c r="O14" s="12"/>
      <c r="P14" s="12"/>
      <c r="Q14" s="12"/>
      <c r="R14" s="12"/>
      <c r="S14" s="12"/>
      <c r="T14" s="12"/>
      <c r="U14" s="12"/>
      <c r="V14" s="12"/>
      <c r="W14" s="12"/>
      <c r="X14" s="13"/>
      <c r="Y14" s="25"/>
    </row>
    <row r="15" spans="2:25" ht="18" customHeight="1" x14ac:dyDescent="0.15">
      <c r="B15" s="24"/>
      <c r="C15" s="14"/>
      <c r="D15" s="208" t="s">
        <v>50</v>
      </c>
      <c r="E15" s="208"/>
      <c r="F15" s="208"/>
      <c r="G15" s="209">
        <f>EDATE(G8,-12)</f>
        <v>44488</v>
      </c>
      <c r="H15" s="209"/>
      <c r="I15" s="96">
        <f>G15</f>
        <v>44488</v>
      </c>
      <c r="J15" s="89" t="s">
        <v>26</v>
      </c>
      <c r="K15" s="194" t="s">
        <v>51</v>
      </c>
      <c r="L15" s="194"/>
      <c r="M15" s="195">
        <f>EDATE(G15,-3)</f>
        <v>44396</v>
      </c>
      <c r="N15" s="195"/>
      <c r="O15" s="97">
        <f>M15</f>
        <v>44396</v>
      </c>
      <c r="P15" s="89" t="s">
        <v>26</v>
      </c>
      <c r="Q15" s="194" t="s">
        <v>52</v>
      </c>
      <c r="R15" s="194"/>
      <c r="S15" s="196">
        <v>3150</v>
      </c>
      <c r="T15" s="196"/>
      <c r="U15" s="35" t="s">
        <v>53</v>
      </c>
      <c r="V15" s="4" t="s">
        <v>54</v>
      </c>
      <c r="W15" s="203" t="s">
        <v>55</v>
      </c>
      <c r="X15" s="204"/>
      <c r="Y15" s="25"/>
    </row>
    <row r="16" spans="2:25" ht="18" customHeight="1" x14ac:dyDescent="0.15">
      <c r="B16" s="24"/>
      <c r="C16" s="14"/>
      <c r="D16" s="208" t="s">
        <v>56</v>
      </c>
      <c r="E16" s="208"/>
      <c r="F16" s="208"/>
      <c r="G16" s="209">
        <f>EDATE(G8,-72)</f>
        <v>42662</v>
      </c>
      <c r="H16" s="209"/>
      <c r="I16" s="96">
        <f>G16</f>
        <v>42662</v>
      </c>
      <c r="J16" s="89" t="s">
        <v>26</v>
      </c>
      <c r="K16" s="194" t="s">
        <v>51</v>
      </c>
      <c r="L16" s="194"/>
      <c r="M16" s="195">
        <f>EDATE(G16,-3)</f>
        <v>42570</v>
      </c>
      <c r="N16" s="195"/>
      <c r="O16" s="97">
        <f>M16</f>
        <v>42570</v>
      </c>
      <c r="P16" s="89" t="s">
        <v>26</v>
      </c>
      <c r="Q16" s="194" t="s">
        <v>52</v>
      </c>
      <c r="R16" s="194"/>
      <c r="S16" s="196">
        <v>3000</v>
      </c>
      <c r="T16" s="196"/>
      <c r="U16" s="35" t="s">
        <v>53</v>
      </c>
      <c r="V16" s="4" t="s">
        <v>57</v>
      </c>
      <c r="W16" s="205"/>
      <c r="X16" s="204"/>
      <c r="Y16" s="25"/>
    </row>
    <row r="17" spans="2:25" ht="18" customHeight="1" thickBot="1" x14ac:dyDescent="0.2">
      <c r="B17" s="24"/>
      <c r="C17" s="14"/>
      <c r="E17" s="89"/>
      <c r="G17" s="89"/>
      <c r="M17" s="207"/>
      <c r="N17" s="207"/>
      <c r="O17" s="94"/>
      <c r="W17" s="205"/>
      <c r="X17" s="204"/>
      <c r="Y17" s="25"/>
    </row>
    <row r="18" spans="2:25" ht="18" customHeight="1" thickBot="1" x14ac:dyDescent="0.2">
      <c r="B18" s="24"/>
      <c r="C18" s="14"/>
      <c r="D18" s="2" t="s">
        <v>37</v>
      </c>
      <c r="E18" s="3" t="s">
        <v>38</v>
      </c>
      <c r="F18" s="193">
        <f>S15</f>
        <v>3150</v>
      </c>
      <c r="G18" s="194"/>
      <c r="H18" s="89" t="s">
        <v>39</v>
      </c>
      <c r="I18" s="193">
        <f>S16</f>
        <v>3000</v>
      </c>
      <c r="J18" s="193"/>
      <c r="K18" s="1" t="s">
        <v>40</v>
      </c>
      <c r="L18" s="89" t="s">
        <v>41</v>
      </c>
      <c r="M18" s="193">
        <f>S16</f>
        <v>3000</v>
      </c>
      <c r="N18" s="193"/>
      <c r="O18" s="193"/>
      <c r="P18" s="89" t="s">
        <v>42</v>
      </c>
      <c r="Q18" s="89">
        <v>100</v>
      </c>
      <c r="R18" s="89" t="s">
        <v>43</v>
      </c>
      <c r="S18" s="191">
        <f>ROUND((F18-I18)/M18*100,1)</f>
        <v>5</v>
      </c>
      <c r="T18" s="192"/>
      <c r="U18" s="4" t="s">
        <v>44</v>
      </c>
      <c r="V18" s="89"/>
      <c r="W18" s="89"/>
      <c r="X18" s="15"/>
      <c r="Y18" s="25"/>
    </row>
    <row r="19" spans="2:25" ht="18" customHeight="1" x14ac:dyDescent="0.15">
      <c r="B19" s="24"/>
      <c r="C19" s="14"/>
      <c r="F19" s="194" t="s">
        <v>54</v>
      </c>
      <c r="G19" s="194"/>
      <c r="I19" s="194" t="s">
        <v>57</v>
      </c>
      <c r="J19" s="194"/>
      <c r="M19" s="194" t="s">
        <v>57</v>
      </c>
      <c r="N19" s="194"/>
      <c r="O19" s="194"/>
      <c r="S19" s="194" t="s">
        <v>58</v>
      </c>
      <c r="T19" s="194"/>
      <c r="X19" s="15"/>
      <c r="Y19" s="25"/>
    </row>
    <row r="20" spans="2:25" ht="18" customHeight="1" x14ac:dyDescent="0.15">
      <c r="B20" s="24"/>
      <c r="C20" s="14"/>
      <c r="D20" s="194" t="s">
        <v>52</v>
      </c>
      <c r="E20" s="194"/>
      <c r="F20" s="202" t="s">
        <v>59</v>
      </c>
      <c r="G20" s="202"/>
      <c r="H20" s="202"/>
      <c r="I20" s="202"/>
      <c r="J20" s="202"/>
      <c r="K20" s="202"/>
      <c r="L20" s="202"/>
      <c r="M20" s="202"/>
      <c r="N20" s="89" t="s">
        <v>60</v>
      </c>
      <c r="O20" s="89" t="s">
        <v>61</v>
      </c>
      <c r="P20" s="202" t="s">
        <v>62</v>
      </c>
      <c r="Q20" s="202"/>
      <c r="R20" s="202"/>
      <c r="S20" s="202"/>
      <c r="T20" s="202"/>
      <c r="U20" s="202"/>
      <c r="V20" s="202"/>
      <c r="W20" s="202"/>
      <c r="X20" s="206"/>
      <c r="Y20" s="26"/>
    </row>
    <row r="21" spans="2:25" ht="18" customHeight="1" x14ac:dyDescent="0.15">
      <c r="B21" s="24"/>
      <c r="C21" s="17"/>
      <c r="D21" s="18"/>
      <c r="E21" s="18"/>
      <c r="F21" s="18"/>
      <c r="G21" s="18"/>
      <c r="H21" s="18"/>
      <c r="I21" s="18"/>
      <c r="J21" s="18"/>
      <c r="K21" s="18"/>
      <c r="L21" s="18"/>
      <c r="M21" s="18"/>
      <c r="N21" s="18"/>
      <c r="O21" s="18"/>
      <c r="P21" s="18"/>
      <c r="Q21" s="18"/>
      <c r="R21" s="18"/>
      <c r="S21" s="18"/>
      <c r="T21" s="18"/>
      <c r="U21" s="18"/>
      <c r="V21" s="18"/>
      <c r="W21" s="18"/>
      <c r="X21" s="39"/>
      <c r="Y21" s="25"/>
    </row>
    <row r="22" spans="2:25" ht="9" customHeight="1" x14ac:dyDescent="0.15">
      <c r="B22" s="27"/>
      <c r="C22" s="28"/>
      <c r="D22" s="29"/>
      <c r="E22" s="29"/>
      <c r="F22" s="29"/>
      <c r="G22" s="33"/>
      <c r="H22" s="33"/>
      <c r="I22" s="33"/>
      <c r="J22" s="32"/>
      <c r="K22" s="28"/>
      <c r="L22" s="28"/>
      <c r="M22" s="28"/>
      <c r="N22" s="28"/>
      <c r="O22" s="28"/>
      <c r="P22" s="28"/>
      <c r="Q22" s="28"/>
      <c r="R22" s="28"/>
      <c r="S22" s="28"/>
      <c r="T22" s="28"/>
      <c r="U22" s="28"/>
      <c r="V22" s="28"/>
      <c r="W22" s="28"/>
      <c r="X22" s="28"/>
      <c r="Y22" s="30"/>
    </row>
    <row r="23" spans="2:25" x14ac:dyDescent="0.15">
      <c r="X23" s="177" t="s">
        <v>63</v>
      </c>
    </row>
  </sheetData>
  <mergeCells count="47">
    <mergeCell ref="S8:T8"/>
    <mergeCell ref="D9:F9"/>
    <mergeCell ref="G9:H9"/>
    <mergeCell ref="K9:L9"/>
    <mergeCell ref="Q9:R9"/>
    <mergeCell ref="S9:T9"/>
    <mergeCell ref="Q8:R8"/>
    <mergeCell ref="D8:F8"/>
    <mergeCell ref="G8:H8"/>
    <mergeCell ref="K8:L8"/>
    <mergeCell ref="D16:F16"/>
    <mergeCell ref="G16:H16"/>
    <mergeCell ref="K16:L16"/>
    <mergeCell ref="M16:N16"/>
    <mergeCell ref="F11:G11"/>
    <mergeCell ref="W12:X12"/>
    <mergeCell ref="B2:Y2"/>
    <mergeCell ref="T4:Y4"/>
    <mergeCell ref="R4:S4"/>
    <mergeCell ref="D20:E20"/>
    <mergeCell ref="F20:M20"/>
    <mergeCell ref="F18:G18"/>
    <mergeCell ref="F19:G19"/>
    <mergeCell ref="W15:X17"/>
    <mergeCell ref="Q16:R16"/>
    <mergeCell ref="P20:X20"/>
    <mergeCell ref="F12:G12"/>
    <mergeCell ref="S16:T16"/>
    <mergeCell ref="M17:N17"/>
    <mergeCell ref="D15:F15"/>
    <mergeCell ref="G15:H15"/>
    <mergeCell ref="S12:T12"/>
    <mergeCell ref="S11:T11"/>
    <mergeCell ref="I18:J18"/>
    <mergeCell ref="I19:J19"/>
    <mergeCell ref="M18:O18"/>
    <mergeCell ref="M19:O19"/>
    <mergeCell ref="S18:T18"/>
    <mergeCell ref="S19:T19"/>
    <mergeCell ref="I11:J11"/>
    <mergeCell ref="I12:J12"/>
    <mergeCell ref="M11:O11"/>
    <mergeCell ref="M12:O12"/>
    <mergeCell ref="K15:L15"/>
    <mergeCell ref="M15:N15"/>
    <mergeCell ref="Q15:R15"/>
    <mergeCell ref="S15:T15"/>
  </mergeCells>
  <phoneticPr fontId="5"/>
  <dataValidations count="1">
    <dataValidation type="list" allowBlank="1" showInputMessage="1" showErrorMessage="1" sqref="Q8:R8">
      <formula1>"売上高見込み,売上高実績"</formula1>
    </dataValidation>
  </dataValidations>
  <pageMargins left="0.51181102362204722" right="0.51181102362204722" top="0.74803149606299213" bottom="0.74803149606299213" header="0.31496062992125984" footer="0.31496062992125984"/>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B2:Y35"/>
  <sheetViews>
    <sheetView view="pageBreakPreview" zoomScale="85" zoomScaleNormal="85" zoomScaleSheetLayoutView="85" workbookViewId="0"/>
  </sheetViews>
  <sheetFormatPr defaultColWidth="9" defaultRowHeight="15.75" x14ac:dyDescent="0.15"/>
  <cols>
    <col min="1" max="1" width="4.5" style="1" customWidth="1"/>
    <col min="2" max="3" width="6.625" style="1" customWidth="1"/>
    <col min="4" max="4" width="9" style="1" customWidth="1"/>
    <col min="5" max="5" width="10.75" style="1" customWidth="1"/>
    <col min="6" max="6" width="11.375" style="1" bestFit="1" customWidth="1"/>
    <col min="7" max="8" width="6.625" style="1" customWidth="1"/>
    <col min="9" max="9" width="15.5" style="1" customWidth="1"/>
    <col min="10" max="10" width="5.625" style="1" customWidth="1"/>
    <col min="11" max="11" width="6.625" style="1" customWidth="1"/>
    <col min="12" max="12" width="10.25" style="1" customWidth="1"/>
    <col min="13" max="13" width="6.625" style="1" customWidth="1"/>
    <col min="14" max="14" width="5.375" style="1" customWidth="1"/>
    <col min="15" max="15" width="8.5" style="1" customWidth="1"/>
    <col min="16" max="16" width="3.625" style="1" customWidth="1"/>
    <col min="17" max="17" width="5.125" style="1" bestFit="1" customWidth="1"/>
    <col min="18" max="18" width="8.5" style="1" customWidth="1"/>
    <col min="19" max="19" width="9.75" style="1" customWidth="1"/>
    <col min="20" max="20" width="9.125" style="1" customWidth="1"/>
    <col min="21" max="21" width="11.125" style="1" customWidth="1"/>
    <col min="22" max="22" width="10.625" style="1" customWidth="1"/>
    <col min="23" max="23" width="11.375" style="1" customWidth="1"/>
    <col min="24" max="24" width="12" style="1" customWidth="1"/>
    <col min="25" max="25" width="6.625" style="1" customWidth="1"/>
    <col min="26" max="26" width="4.625" style="1" customWidth="1"/>
    <col min="27" max="16384" width="9" style="1"/>
  </cols>
  <sheetData>
    <row r="2" spans="2:25" ht="39.6" customHeight="1" x14ac:dyDescent="0.15">
      <c r="B2" s="199" t="s">
        <v>64</v>
      </c>
      <c r="C2" s="199"/>
      <c r="D2" s="199"/>
      <c r="E2" s="199"/>
      <c r="F2" s="199"/>
      <c r="G2" s="199"/>
      <c r="H2" s="199"/>
      <c r="I2" s="199"/>
      <c r="J2" s="199"/>
      <c r="K2" s="199"/>
      <c r="L2" s="199"/>
      <c r="M2" s="199"/>
      <c r="N2" s="199"/>
      <c r="O2" s="199"/>
      <c r="P2" s="199"/>
      <c r="Q2" s="199"/>
      <c r="R2" s="199"/>
      <c r="S2" s="199"/>
      <c r="T2" s="199"/>
      <c r="U2" s="199"/>
      <c r="V2" s="199"/>
      <c r="W2" s="199"/>
      <c r="X2" s="199"/>
      <c r="Y2" s="199"/>
    </row>
    <row r="3" spans="2:25" ht="27" customHeight="1" x14ac:dyDescent="0.15">
      <c r="B3" s="90"/>
      <c r="C3" s="90"/>
      <c r="D3" s="90"/>
      <c r="E3" s="90"/>
      <c r="F3" s="90"/>
      <c r="G3" s="90"/>
      <c r="H3" s="90"/>
      <c r="I3" s="90"/>
      <c r="J3" s="90"/>
      <c r="K3" s="90"/>
      <c r="L3" s="90"/>
      <c r="M3" s="90"/>
      <c r="N3" s="90"/>
      <c r="O3" s="90"/>
      <c r="P3" s="90"/>
      <c r="Q3" s="90"/>
      <c r="R3" s="9"/>
      <c r="S3" s="11"/>
      <c r="T3" s="10"/>
      <c r="U3" s="10"/>
      <c r="V3" s="11" t="s">
        <v>20</v>
      </c>
      <c r="W3" s="10"/>
      <c r="X3" s="10"/>
    </row>
    <row r="4" spans="2:25" ht="20.100000000000001" customHeight="1" x14ac:dyDescent="0.15">
      <c r="B4" s="7"/>
      <c r="C4" s="7"/>
      <c r="D4" s="7"/>
      <c r="E4" s="7"/>
      <c r="F4" s="7"/>
      <c r="G4" s="7"/>
      <c r="H4" s="7"/>
      <c r="I4" s="7"/>
      <c r="J4" s="7"/>
      <c r="K4" s="7"/>
      <c r="L4" s="7"/>
      <c r="M4" s="7"/>
      <c r="N4" s="7"/>
      <c r="O4" s="7"/>
      <c r="P4" s="7"/>
      <c r="Q4" s="7"/>
      <c r="R4" s="201" t="s">
        <v>21</v>
      </c>
      <c r="S4" s="201"/>
      <c r="T4" s="200" t="s">
        <v>65</v>
      </c>
      <c r="U4" s="200"/>
      <c r="V4" s="200"/>
      <c r="W4" s="200"/>
      <c r="X4" s="200"/>
      <c r="Y4" s="200"/>
    </row>
    <row r="5" spans="2:25" ht="20.100000000000001" customHeight="1" x14ac:dyDescent="0.15">
      <c r="B5" s="10" t="s">
        <v>23</v>
      </c>
      <c r="C5" s="11"/>
      <c r="D5" s="11"/>
      <c r="E5" s="11"/>
      <c r="F5" s="11"/>
      <c r="G5" s="11"/>
      <c r="H5" s="11"/>
      <c r="I5" s="11"/>
      <c r="J5" s="11"/>
      <c r="K5" s="11"/>
      <c r="L5" s="11"/>
      <c r="M5" s="11"/>
    </row>
    <row r="6" spans="2:25"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3"/>
    </row>
    <row r="7" spans="2:25" ht="18" customHeight="1" x14ac:dyDescent="0.15">
      <c r="B7" s="24"/>
      <c r="C7" s="34" t="s">
        <v>24</v>
      </c>
      <c r="D7" s="12"/>
      <c r="E7" s="12"/>
      <c r="F7" s="12"/>
      <c r="G7" s="12"/>
      <c r="H7" s="12"/>
      <c r="I7" s="12"/>
      <c r="J7" s="12"/>
      <c r="K7" s="12"/>
      <c r="L7" s="12"/>
      <c r="M7" s="12"/>
      <c r="N7" s="12"/>
      <c r="O7" s="12"/>
      <c r="P7" s="12"/>
      <c r="Q7" s="12"/>
      <c r="R7" s="12"/>
      <c r="S7" s="12"/>
      <c r="T7" s="12"/>
      <c r="U7" s="12"/>
      <c r="V7" s="12"/>
      <c r="W7" s="12"/>
      <c r="X7" s="13"/>
      <c r="Y7" s="25"/>
    </row>
    <row r="8" spans="2:25" ht="18" customHeight="1" x14ac:dyDescent="0.15">
      <c r="B8" s="24"/>
      <c r="C8" s="14"/>
      <c r="D8" s="208" t="s">
        <v>25</v>
      </c>
      <c r="E8" s="208"/>
      <c r="F8" s="208"/>
      <c r="G8" s="211">
        <v>44853</v>
      </c>
      <c r="H8" s="211"/>
      <c r="I8" s="100">
        <f>G8</f>
        <v>44853</v>
      </c>
      <c r="J8" s="89" t="s">
        <v>26</v>
      </c>
      <c r="K8" s="194" t="s">
        <v>27</v>
      </c>
      <c r="L8" s="194"/>
      <c r="M8" s="176" t="s">
        <v>28</v>
      </c>
      <c r="N8" s="98" t="s">
        <v>66</v>
      </c>
      <c r="O8" s="98"/>
      <c r="P8" s="89" t="s">
        <v>26</v>
      </c>
      <c r="Q8" s="210" t="s">
        <v>30</v>
      </c>
      <c r="R8" s="210"/>
      <c r="S8" s="196">
        <v>500000</v>
      </c>
      <c r="T8" s="196"/>
      <c r="U8" s="35" t="s">
        <v>31</v>
      </c>
      <c r="V8" s="36" t="s">
        <v>32</v>
      </c>
      <c r="X8" s="15"/>
      <c r="Y8" s="25"/>
    </row>
    <row r="9" spans="2:25" ht="18" customHeight="1" x14ac:dyDescent="0.15">
      <c r="B9" s="24"/>
      <c r="C9" s="14"/>
      <c r="D9" s="208" t="s">
        <v>33</v>
      </c>
      <c r="E9" s="208"/>
      <c r="F9" s="208"/>
      <c r="G9" s="209">
        <f>EDATE(G8,60)</f>
        <v>46679</v>
      </c>
      <c r="H9" s="209"/>
      <c r="I9" s="96">
        <f>G9</f>
        <v>46679</v>
      </c>
      <c r="J9" s="89" t="s">
        <v>26</v>
      </c>
      <c r="K9" s="194" t="s">
        <v>27</v>
      </c>
      <c r="L9" s="194"/>
      <c r="M9" s="176" t="s">
        <v>34</v>
      </c>
      <c r="N9" s="98" t="s">
        <v>66</v>
      </c>
      <c r="O9" s="98"/>
      <c r="P9" s="89" t="s">
        <v>26</v>
      </c>
      <c r="Q9" s="194" t="s">
        <v>35</v>
      </c>
      <c r="R9" s="194"/>
      <c r="S9" s="196">
        <v>700000</v>
      </c>
      <c r="T9" s="196"/>
      <c r="U9" s="35" t="s">
        <v>31</v>
      </c>
      <c r="V9" s="36" t="s">
        <v>36</v>
      </c>
      <c r="X9" s="15"/>
      <c r="Y9" s="25"/>
    </row>
    <row r="10" spans="2:25" ht="18" customHeight="1" thickBot="1" x14ac:dyDescent="0.2">
      <c r="B10" s="24"/>
      <c r="C10" s="14"/>
      <c r="E10" s="89"/>
      <c r="G10" s="89"/>
      <c r="X10" s="15"/>
      <c r="Y10" s="25"/>
    </row>
    <row r="11" spans="2:25" ht="18" customHeight="1" thickBot="1" x14ac:dyDescent="0.2">
      <c r="B11" s="24"/>
      <c r="C11" s="14"/>
      <c r="D11" s="2" t="s">
        <v>37</v>
      </c>
      <c r="E11" s="3" t="s">
        <v>38</v>
      </c>
      <c r="F11" s="193">
        <f>S9</f>
        <v>700000</v>
      </c>
      <c r="G11" s="194"/>
      <c r="H11" s="89" t="s">
        <v>39</v>
      </c>
      <c r="I11" s="193">
        <f>S8</f>
        <v>500000</v>
      </c>
      <c r="J11" s="193"/>
      <c r="K11" s="1" t="s">
        <v>40</v>
      </c>
      <c r="L11" s="89" t="s">
        <v>41</v>
      </c>
      <c r="M11" s="193">
        <f>S8</f>
        <v>500000</v>
      </c>
      <c r="N11" s="193"/>
      <c r="O11" s="193"/>
      <c r="P11" s="89" t="s">
        <v>42</v>
      </c>
      <c r="Q11" s="89">
        <v>100</v>
      </c>
      <c r="R11" s="89" t="s">
        <v>43</v>
      </c>
      <c r="S11" s="191">
        <f>ROUND((F11-I11)/M11*100,1)</f>
        <v>40</v>
      </c>
      <c r="T11" s="192"/>
      <c r="U11" s="4" t="s">
        <v>44</v>
      </c>
      <c r="V11" s="4" t="s">
        <v>45</v>
      </c>
      <c r="W11" s="5">
        <f>S18+5</f>
        <v>-0.29999999999999982</v>
      </c>
      <c r="X11" s="16" t="s">
        <v>44</v>
      </c>
      <c r="Y11" s="25"/>
    </row>
    <row r="12" spans="2:25" ht="18" customHeight="1" x14ac:dyDescent="0.15">
      <c r="B12" s="24"/>
      <c r="C12" s="17"/>
      <c r="D12" s="18"/>
      <c r="E12" s="18"/>
      <c r="F12" s="190" t="s">
        <v>36</v>
      </c>
      <c r="G12" s="190"/>
      <c r="H12" s="18"/>
      <c r="I12" s="190" t="s">
        <v>46</v>
      </c>
      <c r="J12" s="190"/>
      <c r="K12" s="18"/>
      <c r="L12" s="18"/>
      <c r="M12" s="190" t="s">
        <v>46</v>
      </c>
      <c r="N12" s="190"/>
      <c r="O12" s="190"/>
      <c r="P12" s="18"/>
      <c r="Q12" s="18"/>
      <c r="R12" s="18"/>
      <c r="S12" s="18"/>
      <c r="T12" s="190" t="s">
        <v>58</v>
      </c>
      <c r="U12" s="190"/>
      <c r="V12" s="18"/>
      <c r="W12" s="197" t="s">
        <v>48</v>
      </c>
      <c r="X12" s="198"/>
      <c r="Y12" s="25"/>
    </row>
    <row r="13" spans="2:25" ht="18" customHeight="1" x14ac:dyDescent="0.15">
      <c r="B13" s="24"/>
      <c r="Y13" s="25"/>
    </row>
    <row r="14" spans="2:25" ht="18" customHeight="1" x14ac:dyDescent="0.15">
      <c r="B14" s="24"/>
      <c r="C14" s="34" t="s">
        <v>67</v>
      </c>
      <c r="D14" s="12"/>
      <c r="E14" s="12"/>
      <c r="F14" s="12"/>
      <c r="G14" s="12"/>
      <c r="H14" s="12"/>
      <c r="I14" s="12"/>
      <c r="J14" s="12"/>
      <c r="K14" s="12"/>
      <c r="L14" s="12"/>
      <c r="M14" s="12"/>
      <c r="N14" s="12"/>
      <c r="O14" s="12"/>
      <c r="P14" s="12"/>
      <c r="Q14" s="12"/>
      <c r="R14" s="12"/>
      <c r="S14" s="12"/>
      <c r="T14" s="12"/>
      <c r="U14" s="12"/>
      <c r="V14" s="12"/>
      <c r="W14" s="12"/>
      <c r="X14" s="13"/>
      <c r="Y14" s="25"/>
    </row>
    <row r="15" spans="2:25" ht="18" customHeight="1" x14ac:dyDescent="0.15">
      <c r="B15" s="24"/>
      <c r="C15" s="14"/>
      <c r="D15" s="208" t="s">
        <v>50</v>
      </c>
      <c r="E15" s="208"/>
      <c r="F15" s="208"/>
      <c r="G15" s="209">
        <f>EDATE(G8,-12)</f>
        <v>44488</v>
      </c>
      <c r="H15" s="209"/>
      <c r="I15" s="96">
        <f>G15</f>
        <v>44488</v>
      </c>
      <c r="J15" s="89" t="s">
        <v>26</v>
      </c>
      <c r="K15" s="194" t="s">
        <v>51</v>
      </c>
      <c r="L15" s="194"/>
      <c r="M15" s="218">
        <f>EDATE(G15,-3)</f>
        <v>44396</v>
      </c>
      <c r="N15" s="218"/>
      <c r="O15" s="103">
        <f>M15</f>
        <v>44396</v>
      </c>
      <c r="P15" s="89" t="s">
        <v>26</v>
      </c>
      <c r="Q15" s="194" t="s">
        <v>52</v>
      </c>
      <c r="R15" s="194"/>
      <c r="S15" s="219">
        <f>L26</f>
        <v>2011390</v>
      </c>
      <c r="T15" s="219"/>
      <c r="U15" s="38" t="s">
        <v>68</v>
      </c>
      <c r="V15" s="36" t="s">
        <v>54</v>
      </c>
      <c r="W15" s="203" t="s">
        <v>55</v>
      </c>
      <c r="X15" s="204"/>
      <c r="Y15" s="25"/>
    </row>
    <row r="16" spans="2:25" ht="18" customHeight="1" x14ac:dyDescent="0.15">
      <c r="B16" s="24"/>
      <c r="C16" s="14"/>
      <c r="D16" s="208" t="s">
        <v>56</v>
      </c>
      <c r="E16" s="208"/>
      <c r="F16" s="208"/>
      <c r="G16" s="209">
        <f>EDATE(G8,-72)</f>
        <v>42662</v>
      </c>
      <c r="H16" s="209"/>
      <c r="I16" s="96">
        <f>G16</f>
        <v>42662</v>
      </c>
      <c r="J16" s="89" t="s">
        <v>26</v>
      </c>
      <c r="K16" s="194" t="s">
        <v>51</v>
      </c>
      <c r="L16" s="194"/>
      <c r="M16" s="218">
        <f>EDATE(G16,-3)</f>
        <v>42570</v>
      </c>
      <c r="N16" s="218"/>
      <c r="O16" s="103">
        <f>M16</f>
        <v>42570</v>
      </c>
      <c r="P16" s="89" t="s">
        <v>26</v>
      </c>
      <c r="Q16" s="194" t="s">
        <v>52</v>
      </c>
      <c r="R16" s="194"/>
      <c r="S16" s="196">
        <f>V27</f>
        <v>2123752</v>
      </c>
      <c r="T16" s="196"/>
      <c r="U16" s="38" t="s">
        <v>68</v>
      </c>
      <c r="V16" s="36" t="s">
        <v>57</v>
      </c>
      <c r="W16" s="205"/>
      <c r="X16" s="204"/>
      <c r="Y16" s="25"/>
    </row>
    <row r="17" spans="2:25" ht="18" customHeight="1" thickBot="1" x14ac:dyDescent="0.2">
      <c r="B17" s="24"/>
      <c r="C17" s="14"/>
      <c r="E17" s="89"/>
      <c r="G17" s="89"/>
      <c r="M17" s="207"/>
      <c r="N17" s="207"/>
      <c r="O17" s="94"/>
      <c r="W17" s="205"/>
      <c r="X17" s="204"/>
      <c r="Y17" s="25"/>
    </row>
    <row r="18" spans="2:25" ht="18" customHeight="1" thickBot="1" x14ac:dyDescent="0.2">
      <c r="B18" s="24"/>
      <c r="C18" s="14"/>
      <c r="D18" s="2" t="s">
        <v>37</v>
      </c>
      <c r="E18" s="3" t="s">
        <v>38</v>
      </c>
      <c r="F18" s="193">
        <f>S15</f>
        <v>2011390</v>
      </c>
      <c r="G18" s="194"/>
      <c r="H18" s="89" t="s">
        <v>39</v>
      </c>
      <c r="I18" s="193">
        <f>S16</f>
        <v>2123752</v>
      </c>
      <c r="J18" s="193"/>
      <c r="K18" s="1" t="s">
        <v>40</v>
      </c>
      <c r="L18" s="89" t="s">
        <v>41</v>
      </c>
      <c r="M18" s="193">
        <f>S16</f>
        <v>2123752</v>
      </c>
      <c r="N18" s="193"/>
      <c r="O18" s="193"/>
      <c r="P18" s="89" t="s">
        <v>42</v>
      </c>
      <c r="Q18" s="89">
        <v>100</v>
      </c>
      <c r="R18" s="89" t="s">
        <v>43</v>
      </c>
      <c r="S18" s="191">
        <f>ROUND((F18-I18)/M18*100,1)</f>
        <v>-5.3</v>
      </c>
      <c r="T18" s="192"/>
      <c r="U18" s="4" t="s">
        <v>44</v>
      </c>
      <c r="V18" s="89"/>
      <c r="W18" s="89"/>
      <c r="X18" s="15"/>
      <c r="Y18" s="25"/>
    </row>
    <row r="19" spans="2:25" ht="18" customHeight="1" x14ac:dyDescent="0.15">
      <c r="B19" s="24"/>
      <c r="C19" s="14"/>
      <c r="F19" s="194" t="s">
        <v>54</v>
      </c>
      <c r="G19" s="194"/>
      <c r="J19" s="194" t="s">
        <v>57</v>
      </c>
      <c r="K19" s="194"/>
      <c r="N19" s="194" t="s">
        <v>57</v>
      </c>
      <c r="O19" s="194"/>
      <c r="P19" s="194"/>
      <c r="T19" s="194" t="s">
        <v>58</v>
      </c>
      <c r="U19" s="194"/>
      <c r="X19" s="15"/>
      <c r="Y19" s="25"/>
    </row>
    <row r="20" spans="2:25" ht="18" customHeight="1" x14ac:dyDescent="0.15">
      <c r="B20" s="24"/>
      <c r="C20" s="14"/>
      <c r="D20" s="194" t="s">
        <v>52</v>
      </c>
      <c r="E20" s="194"/>
      <c r="F20" s="202" t="s">
        <v>59</v>
      </c>
      <c r="G20" s="202"/>
      <c r="H20" s="202"/>
      <c r="I20" s="202"/>
      <c r="J20" s="202"/>
      <c r="K20" s="202"/>
      <c r="L20" s="202"/>
      <c r="M20" s="183" t="s">
        <v>60</v>
      </c>
      <c r="N20" s="183" t="s">
        <v>61</v>
      </c>
      <c r="O20" s="202" t="s">
        <v>69</v>
      </c>
      <c r="P20" s="202"/>
      <c r="Q20" s="202"/>
      <c r="R20" s="202"/>
      <c r="S20" s="202"/>
      <c r="T20" s="202"/>
      <c r="U20" s="202"/>
      <c r="V20" s="202"/>
      <c r="W20" s="202"/>
      <c r="X20" s="206"/>
      <c r="Y20" s="26"/>
    </row>
    <row r="21" spans="2:25" ht="18" customHeight="1" x14ac:dyDescent="0.15">
      <c r="B21" s="24"/>
      <c r="C21" s="14"/>
      <c r="X21" s="15"/>
      <c r="Y21" s="25"/>
    </row>
    <row r="22" spans="2:25" ht="18" customHeight="1" x14ac:dyDescent="0.15">
      <c r="B22" s="24"/>
      <c r="C22" s="14"/>
      <c r="D22" s="107" t="s">
        <v>70</v>
      </c>
      <c r="E22" s="108">
        <f>M15</f>
        <v>44396</v>
      </c>
      <c r="F22" s="106">
        <f>O15</f>
        <v>44396</v>
      </c>
      <c r="G22" s="6" t="s">
        <v>71</v>
      </c>
      <c r="H22" s="8"/>
      <c r="J22" s="8"/>
      <c r="U22" s="8"/>
      <c r="V22" s="8"/>
      <c r="W22" s="8"/>
      <c r="X22" s="19"/>
      <c r="Y22" s="26"/>
    </row>
    <row r="23" spans="2:25" ht="18" customHeight="1" x14ac:dyDescent="0.15">
      <c r="B23" s="24"/>
      <c r="C23" s="14"/>
      <c r="D23" s="8"/>
      <c r="E23" s="1" t="str">
        <f>("バックデータにおいて、")&amp;TEXT(M15,"gggyy")&amp;("年（")&amp;TEXT(O15,"yyyy")&amp;("年）")&amp;("の数値が公表されていないため、公表済みの")</f>
        <v>バックデータにおいて、令和03年（2021年）の数値が公表されていないため、公表済みの</v>
      </c>
      <c r="F23" s="8"/>
      <c r="G23" s="8"/>
      <c r="H23" s="8"/>
      <c r="I23" s="8"/>
      <c r="J23" s="8"/>
      <c r="M23" s="212" t="str">
        <f>T31</f>
        <v>令和02年</v>
      </c>
      <c r="N23" s="212"/>
      <c r="O23" s="213">
        <f>U31</f>
        <v>2020</v>
      </c>
      <c r="P23" s="213"/>
      <c r="Q23" s="208" t="s">
        <v>72</v>
      </c>
      <c r="R23" s="208"/>
      <c r="S23" s="208"/>
      <c r="T23" s="208"/>
      <c r="U23" s="208"/>
      <c r="V23" s="208"/>
      <c r="W23" s="208"/>
      <c r="X23" s="19"/>
      <c r="Y23" s="26"/>
    </row>
    <row r="24" spans="2:25" ht="18" customHeight="1" x14ac:dyDescent="0.15">
      <c r="B24" s="24"/>
      <c r="C24" s="14"/>
      <c r="D24" s="8"/>
      <c r="F24" s="8"/>
      <c r="G24" s="8"/>
      <c r="H24" s="8"/>
      <c r="I24" s="8"/>
      <c r="J24" s="8"/>
      <c r="K24" s="8"/>
      <c r="L24" s="8"/>
      <c r="M24" s="8"/>
      <c r="N24" s="8"/>
      <c r="O24" s="8"/>
      <c r="P24" s="8"/>
      <c r="Q24" s="8"/>
      <c r="R24" s="8"/>
      <c r="S24" s="8"/>
      <c r="T24" s="8"/>
      <c r="U24" s="8"/>
      <c r="V24" s="8"/>
      <c r="W24" s="8"/>
      <c r="X24" s="19"/>
      <c r="Y24" s="26"/>
    </row>
    <row r="25" spans="2:25" ht="18" customHeight="1" x14ac:dyDescent="0.15">
      <c r="B25" s="24"/>
      <c r="C25" s="14"/>
      <c r="D25" s="92"/>
      <c r="E25" s="178" t="str">
        <f>M23&amp;("（")&amp;O23&amp;("年）")&amp;("の市場規模")</f>
        <v>令和02年（2020年）の市場規模</v>
      </c>
      <c r="F25" s="179"/>
      <c r="G25" s="179"/>
      <c r="H25" s="137"/>
      <c r="I25" s="216" t="str">
        <f>T25</f>
        <v>＜過去5年間の1年当たり平均成長率について＞</v>
      </c>
      <c r="J25" s="216"/>
      <c r="K25" s="216"/>
      <c r="L25" s="8" t="str">
        <f>TEXT(M15,"gggyy")&amp;("年（")&amp;TEXT(O15,"yyyy")&amp;("年）")&amp;("の市場規模")</f>
        <v>令和03年（2021年）の市場規模</v>
      </c>
      <c r="M25" s="92"/>
      <c r="N25" s="92"/>
      <c r="O25" s="92"/>
      <c r="P25" s="92"/>
      <c r="Q25" s="92"/>
      <c r="R25" s="8"/>
      <c r="S25" s="8"/>
      <c r="T25" s="127" t="s">
        <v>73</v>
      </c>
      <c r="U25" s="12"/>
      <c r="V25" s="12"/>
      <c r="W25" s="13"/>
      <c r="X25" s="19"/>
      <c r="Y25" s="26"/>
    </row>
    <row r="26" spans="2:25" ht="18" customHeight="1" x14ac:dyDescent="0.15">
      <c r="B26" s="24"/>
      <c r="C26" s="14"/>
      <c r="D26" s="8"/>
      <c r="E26" s="214">
        <f>V31</f>
        <v>2033350</v>
      </c>
      <c r="F26" s="214"/>
      <c r="G26" s="104" t="str">
        <f>V26</f>
        <v>百万円</v>
      </c>
      <c r="H26" s="93" t="s">
        <v>42</v>
      </c>
      <c r="I26" s="215">
        <f>ROUND(W32,4)</f>
        <v>0.98919999999999997</v>
      </c>
      <c r="J26" s="215"/>
      <c r="K26" s="93" t="s">
        <v>43</v>
      </c>
      <c r="L26" s="217">
        <f>ROUNDUP(E26*I26,0)</f>
        <v>2011390</v>
      </c>
      <c r="M26" s="217"/>
      <c r="N26" s="217"/>
      <c r="O26" s="93" t="str">
        <f>V26</f>
        <v>百万円</v>
      </c>
      <c r="P26" s="8" t="s">
        <v>74</v>
      </c>
      <c r="S26" s="8"/>
      <c r="T26" s="129"/>
      <c r="V26" s="37" t="s">
        <v>68</v>
      </c>
      <c r="W26" s="128" t="s">
        <v>75</v>
      </c>
      <c r="X26" s="19"/>
      <c r="Y26" s="26"/>
    </row>
    <row r="27" spans="2:25" ht="18" customHeight="1" x14ac:dyDescent="0.15">
      <c r="B27" s="24"/>
      <c r="C27" s="14"/>
      <c r="D27" s="8"/>
      <c r="E27" s="121"/>
      <c r="F27" s="121"/>
      <c r="G27" s="104"/>
      <c r="H27" s="93"/>
      <c r="I27" s="93"/>
      <c r="J27" s="122"/>
      <c r="K27" s="122"/>
      <c r="L27" s="123"/>
      <c r="M27" s="93"/>
      <c r="N27" s="115"/>
      <c r="O27" s="115"/>
      <c r="P27" s="115"/>
      <c r="Q27" s="93"/>
      <c r="R27" s="8"/>
      <c r="S27" s="8"/>
      <c r="T27" s="180" t="s">
        <v>76</v>
      </c>
      <c r="U27" s="181">
        <v>2016</v>
      </c>
      <c r="V27" s="124">
        <v>2123752</v>
      </c>
      <c r="W27" s="130"/>
      <c r="X27" s="19"/>
      <c r="Y27" s="26"/>
    </row>
    <row r="28" spans="2:25" ht="18" customHeight="1" x14ac:dyDescent="0.15">
      <c r="B28" s="125"/>
      <c r="T28" s="180" t="s">
        <v>77</v>
      </c>
      <c r="U28" s="181">
        <v>2017</v>
      </c>
      <c r="V28" s="124">
        <v>2077978</v>
      </c>
      <c r="W28" s="131">
        <f>V28/V27</f>
        <v>0.97844663595372716</v>
      </c>
      <c r="X28" s="15"/>
      <c r="Y28" s="25"/>
    </row>
    <row r="29" spans="2:25" ht="18" customHeight="1" x14ac:dyDescent="0.15">
      <c r="B29" s="125"/>
      <c r="D29" s="6"/>
      <c r="L29" s="6"/>
      <c r="T29" s="180" t="s">
        <v>78</v>
      </c>
      <c r="U29" s="181">
        <v>2018</v>
      </c>
      <c r="V29" s="124">
        <v>2265123</v>
      </c>
      <c r="W29" s="131">
        <f>V29/V28</f>
        <v>1.0900611074804449</v>
      </c>
      <c r="X29" s="15"/>
      <c r="Y29" s="25"/>
    </row>
    <row r="30" spans="2:25" ht="18" customHeight="1" x14ac:dyDescent="0.15">
      <c r="B30" s="125"/>
      <c r="I30" s="95"/>
      <c r="J30" s="31"/>
      <c r="T30" s="180" t="s">
        <v>79</v>
      </c>
      <c r="U30" s="181">
        <v>2019</v>
      </c>
      <c r="V30" s="124">
        <v>2296166</v>
      </c>
      <c r="W30" s="131">
        <f>V30/V29</f>
        <v>1.0137047745310077</v>
      </c>
      <c r="X30" s="15"/>
      <c r="Y30" s="25"/>
    </row>
    <row r="31" spans="2:25" ht="18" customHeight="1" x14ac:dyDescent="0.15">
      <c r="B31" s="125"/>
      <c r="I31" s="105"/>
      <c r="J31" s="89"/>
      <c r="T31" s="180" t="s">
        <v>80</v>
      </c>
      <c r="U31" s="181">
        <v>2020</v>
      </c>
      <c r="V31" s="124">
        <v>2033350</v>
      </c>
      <c r="W31" s="131">
        <f>V31/V30</f>
        <v>0.88554137636390395</v>
      </c>
      <c r="X31" s="15"/>
      <c r="Y31" s="25"/>
    </row>
    <row r="32" spans="2:25" x14ac:dyDescent="0.15">
      <c r="B32" s="125"/>
      <c r="I32" s="105"/>
      <c r="J32" s="89"/>
      <c r="T32" s="17"/>
      <c r="U32" s="18"/>
      <c r="V32" s="132" t="s">
        <v>81</v>
      </c>
      <c r="W32" s="133">
        <f>GEOMEAN(W28:W31)</f>
        <v>0.98918400397505946</v>
      </c>
      <c r="X32" s="15"/>
      <c r="Y32" s="25"/>
    </row>
    <row r="33" spans="2:25" x14ac:dyDescent="0.15">
      <c r="B33" s="125"/>
      <c r="C33" s="17"/>
      <c r="D33" s="18"/>
      <c r="E33" s="18"/>
      <c r="F33" s="18"/>
      <c r="G33" s="18"/>
      <c r="H33" s="18"/>
      <c r="I33" s="126"/>
      <c r="J33" s="102"/>
      <c r="K33" s="18"/>
      <c r="L33" s="18"/>
      <c r="M33" s="18"/>
      <c r="N33" s="18"/>
      <c r="O33" s="18"/>
      <c r="P33" s="18"/>
      <c r="Q33" s="18"/>
      <c r="R33" s="18"/>
      <c r="S33" s="18"/>
      <c r="T33" s="18"/>
      <c r="U33" s="18"/>
      <c r="V33" s="18"/>
      <c r="W33" s="18"/>
      <c r="X33" s="39"/>
      <c r="Y33" s="25"/>
    </row>
    <row r="34" spans="2:25" ht="9" customHeight="1" x14ac:dyDescent="0.15">
      <c r="B34" s="27"/>
      <c r="C34" s="28"/>
      <c r="D34" s="28"/>
      <c r="E34" s="28"/>
      <c r="F34" s="28"/>
      <c r="G34" s="28"/>
      <c r="H34" s="28"/>
      <c r="I34" s="28"/>
      <c r="J34" s="28"/>
      <c r="K34" s="28"/>
      <c r="L34" s="28"/>
      <c r="M34" s="28"/>
      <c r="N34" s="28"/>
      <c r="O34" s="28"/>
      <c r="P34" s="28"/>
      <c r="Q34" s="28"/>
      <c r="R34" s="28"/>
      <c r="S34" s="28"/>
      <c r="T34" s="28"/>
      <c r="U34" s="28"/>
      <c r="V34" s="28"/>
      <c r="W34" s="28"/>
      <c r="X34" s="28"/>
      <c r="Y34" s="30"/>
    </row>
    <row r="35" spans="2:25" x14ac:dyDescent="0.15">
      <c r="X35" s="177" t="s">
        <v>63</v>
      </c>
    </row>
  </sheetData>
  <mergeCells count="54">
    <mergeCell ref="S11:T11"/>
    <mergeCell ref="S9:T9"/>
    <mergeCell ref="B2:Y2"/>
    <mergeCell ref="R4:S4"/>
    <mergeCell ref="T4:Y4"/>
    <mergeCell ref="D8:F8"/>
    <mergeCell ref="G8:H8"/>
    <mergeCell ref="K8:L8"/>
    <mergeCell ref="Q8:R8"/>
    <mergeCell ref="S8:T8"/>
    <mergeCell ref="D9:F9"/>
    <mergeCell ref="G9:H9"/>
    <mergeCell ref="K9:L9"/>
    <mergeCell ref="Q9:R9"/>
    <mergeCell ref="F11:G11"/>
    <mergeCell ref="F12:G12"/>
    <mergeCell ref="I11:J11"/>
    <mergeCell ref="I12:J12"/>
    <mergeCell ref="M11:O11"/>
    <mergeCell ref="M12:O12"/>
    <mergeCell ref="M17:N17"/>
    <mergeCell ref="T12:U12"/>
    <mergeCell ref="W12:X12"/>
    <mergeCell ref="D15:F15"/>
    <mergeCell ref="G15:H15"/>
    <mergeCell ref="K15:L15"/>
    <mergeCell ref="M15:N15"/>
    <mergeCell ref="Q15:R15"/>
    <mergeCell ref="S15:T15"/>
    <mergeCell ref="W15:X17"/>
    <mergeCell ref="D16:F16"/>
    <mergeCell ref="G16:H16"/>
    <mergeCell ref="K16:L16"/>
    <mergeCell ref="M16:N16"/>
    <mergeCell ref="Q16:R16"/>
    <mergeCell ref="S16:T16"/>
    <mergeCell ref="D20:E20"/>
    <mergeCell ref="E26:F26"/>
    <mergeCell ref="I26:J26"/>
    <mergeCell ref="I25:K25"/>
    <mergeCell ref="L26:N26"/>
    <mergeCell ref="S18:T18"/>
    <mergeCell ref="M23:N23"/>
    <mergeCell ref="F18:G18"/>
    <mergeCell ref="F19:G19"/>
    <mergeCell ref="J19:K19"/>
    <mergeCell ref="N19:P19"/>
    <mergeCell ref="I18:J18"/>
    <mergeCell ref="M18:O18"/>
    <mergeCell ref="T19:U19"/>
    <mergeCell ref="O23:P23"/>
    <mergeCell ref="Q23:W23"/>
    <mergeCell ref="O20:X20"/>
    <mergeCell ref="F20:L20"/>
  </mergeCells>
  <phoneticPr fontId="5"/>
  <conditionalFormatting sqref="V27:V31">
    <cfRule type="expression" dxfId="23" priority="1" stopIfTrue="1">
      <formula>AND(MOD($B31,100)=0,$D31=2015)</formula>
    </cfRule>
    <cfRule type="expression" dxfId="22" priority="2" stopIfTrue="1">
      <formula>MOD($B31,100)=0</formula>
    </cfRule>
    <cfRule type="expression" dxfId="21" priority="3" stopIfTrue="1">
      <formula>$D31=2015</formula>
    </cfRule>
  </conditionalFormatting>
  <dataValidations count="1">
    <dataValidation type="list" allowBlank="1" showInputMessage="1" showErrorMessage="1" sqref="Q8:R8">
      <formula1>"売上高見込み,売上高実績"</formula1>
    </dataValidation>
  </dataValidations>
  <pageMargins left="0.51181102362204722" right="0.51181102362204722" top="0.74803149606299213" bottom="0.74803149606299213" header="0.31496062992125984" footer="0.31496062992125984"/>
  <pageSetup paperSize="9" scale="65" orientation="landscape" r:id="rId1"/>
  <ignoredErrors>
    <ignoredError sqref="I8 O16 G26 E2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2:AA34"/>
  <sheetViews>
    <sheetView view="pageBreakPreview" topLeftCell="A3" zoomScale="90" zoomScaleNormal="85" zoomScaleSheetLayoutView="90" workbookViewId="0">
      <selection activeCell="A3" sqref="A3"/>
    </sheetView>
  </sheetViews>
  <sheetFormatPr defaultColWidth="9" defaultRowHeight="15.75" x14ac:dyDescent="0.15"/>
  <cols>
    <col min="1" max="1" width="4.5" style="1" customWidth="1"/>
    <col min="2" max="3" width="6.625" style="1" customWidth="1"/>
    <col min="4" max="4" width="9" style="1" customWidth="1"/>
    <col min="5" max="5" width="8.375" style="1" customWidth="1"/>
    <col min="6" max="6" width="10.375" style="1" customWidth="1"/>
    <col min="7" max="8" width="6.625" style="1" customWidth="1"/>
    <col min="9" max="9" width="15.125" style="1" customWidth="1"/>
    <col min="10" max="10" width="5.5" style="1" bestFit="1" customWidth="1"/>
    <col min="11" max="11" width="6.625" style="1" customWidth="1"/>
    <col min="12" max="12" width="8" style="1" customWidth="1"/>
    <col min="13" max="13" width="6.625" style="1" customWidth="1"/>
    <col min="14" max="14" width="5.5" style="1" bestFit="1" customWidth="1"/>
    <col min="15" max="15" width="8.5" style="1" customWidth="1"/>
    <col min="16" max="16" width="3.625" style="1" bestFit="1" customWidth="1"/>
    <col min="17" max="17" width="5.125" style="1" customWidth="1"/>
    <col min="18" max="18" width="3.625" style="1" customWidth="1"/>
    <col min="19" max="19" width="8.875" style="1" customWidth="1"/>
    <col min="20" max="20" width="3.625" style="1" customWidth="1"/>
    <col min="21" max="21" width="9.875" style="1" customWidth="1"/>
    <col min="22" max="22" width="9.125" style="1" customWidth="1"/>
    <col min="23" max="23" width="8.125" style="1" customWidth="1"/>
    <col min="24" max="24" width="8.875" style="1" customWidth="1"/>
    <col min="25" max="25" width="6.625" style="1" customWidth="1"/>
    <col min="26" max="26" width="9" style="1"/>
    <col min="27" max="27" width="6.625" style="1" customWidth="1"/>
    <col min="28" max="28" width="4.625" style="1" customWidth="1"/>
    <col min="29" max="16384" width="9" style="1"/>
  </cols>
  <sheetData>
    <row r="2" spans="2:27" ht="39.6" customHeight="1" x14ac:dyDescent="0.15">
      <c r="B2" s="199" t="s">
        <v>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row>
    <row r="3" spans="2:27" ht="27" customHeight="1" x14ac:dyDescent="0.15">
      <c r="B3" s="90"/>
      <c r="C3" s="90"/>
      <c r="D3" s="90"/>
      <c r="E3" s="90"/>
      <c r="F3" s="90"/>
      <c r="G3" s="90"/>
      <c r="H3" s="90"/>
      <c r="I3" s="90"/>
      <c r="J3" s="90"/>
      <c r="K3" s="90"/>
      <c r="L3" s="90"/>
      <c r="M3" s="90"/>
      <c r="N3" s="90"/>
      <c r="O3" s="90"/>
      <c r="P3" s="90"/>
      <c r="Q3" s="90"/>
      <c r="R3" s="90"/>
      <c r="S3" s="90"/>
      <c r="T3" s="9"/>
      <c r="U3" s="11"/>
      <c r="V3" s="10"/>
      <c r="W3" s="10"/>
      <c r="X3" s="11" t="s">
        <v>20</v>
      </c>
      <c r="Y3" s="10"/>
      <c r="Z3" s="10"/>
    </row>
    <row r="4" spans="2:27" ht="20.100000000000001" customHeight="1" x14ac:dyDescent="0.15">
      <c r="B4" s="7"/>
      <c r="C4" s="7"/>
      <c r="D4" s="7"/>
      <c r="E4" s="7"/>
      <c r="F4" s="7"/>
      <c r="G4" s="7"/>
      <c r="H4" s="7"/>
      <c r="I4" s="7"/>
      <c r="J4" s="7"/>
      <c r="K4" s="7"/>
      <c r="L4" s="7"/>
      <c r="M4" s="7"/>
      <c r="N4" s="7"/>
      <c r="O4" s="7"/>
      <c r="P4" s="7"/>
      <c r="Q4" s="7"/>
      <c r="R4" s="7"/>
      <c r="S4" s="7"/>
      <c r="T4" s="201" t="s">
        <v>21</v>
      </c>
      <c r="U4" s="201"/>
      <c r="V4" s="200" t="s">
        <v>22</v>
      </c>
      <c r="W4" s="200"/>
      <c r="X4" s="200"/>
      <c r="Y4" s="200"/>
      <c r="Z4" s="200"/>
      <c r="AA4" s="200"/>
    </row>
    <row r="5" spans="2:27" ht="20.100000000000001" customHeight="1" x14ac:dyDescent="0.15">
      <c r="B5" s="10" t="s">
        <v>23</v>
      </c>
      <c r="C5" s="11"/>
      <c r="D5" s="11"/>
      <c r="E5" s="11"/>
      <c r="F5" s="11"/>
      <c r="G5" s="11"/>
      <c r="H5" s="11"/>
      <c r="I5" s="11"/>
      <c r="J5" s="11"/>
      <c r="K5" s="11"/>
      <c r="L5" s="11"/>
      <c r="M5" s="11"/>
    </row>
    <row r="6" spans="2:27"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2"/>
      <c r="Z6" s="22"/>
      <c r="AA6" s="23"/>
    </row>
    <row r="7" spans="2:27" ht="18" customHeight="1" x14ac:dyDescent="0.15">
      <c r="B7" s="24"/>
      <c r="C7" s="34" t="s">
        <v>24</v>
      </c>
      <c r="D7" s="12"/>
      <c r="E7" s="12"/>
      <c r="F7" s="12"/>
      <c r="G7" s="12"/>
      <c r="H7" s="12"/>
      <c r="I7" s="12"/>
      <c r="J7" s="12"/>
      <c r="K7" s="12"/>
      <c r="L7" s="12"/>
      <c r="M7" s="12"/>
      <c r="N7" s="12"/>
      <c r="O7" s="12"/>
      <c r="P7" s="12"/>
      <c r="Q7" s="12"/>
      <c r="R7" s="12"/>
      <c r="S7" s="12"/>
      <c r="T7" s="12"/>
      <c r="U7" s="12"/>
      <c r="V7" s="12"/>
      <c r="W7" s="12"/>
      <c r="X7" s="12"/>
      <c r="Y7" s="12"/>
      <c r="Z7" s="13"/>
      <c r="AA7" s="25"/>
    </row>
    <row r="8" spans="2:27" ht="18" customHeight="1" x14ac:dyDescent="0.15">
      <c r="B8" s="24"/>
      <c r="C8" s="14"/>
      <c r="D8" s="208" t="s">
        <v>25</v>
      </c>
      <c r="E8" s="208"/>
      <c r="F8" s="208"/>
      <c r="G8" s="211">
        <v>44853</v>
      </c>
      <c r="H8" s="211"/>
      <c r="I8" s="96">
        <f>G8</f>
        <v>44853</v>
      </c>
      <c r="J8" s="89" t="s">
        <v>26</v>
      </c>
      <c r="K8" s="194" t="s">
        <v>27</v>
      </c>
      <c r="L8" s="194"/>
      <c r="M8" s="176" t="s">
        <v>28</v>
      </c>
      <c r="N8" s="98" t="s">
        <v>29</v>
      </c>
      <c r="O8" s="99"/>
      <c r="P8" s="89" t="s">
        <v>26</v>
      </c>
      <c r="Q8" s="210" t="s">
        <v>35</v>
      </c>
      <c r="R8" s="210"/>
      <c r="S8" s="210"/>
      <c r="T8" s="210"/>
      <c r="U8" s="196">
        <v>0</v>
      </c>
      <c r="V8" s="196"/>
      <c r="W8" s="35" t="s">
        <v>31</v>
      </c>
      <c r="X8" s="4" t="s">
        <v>32</v>
      </c>
      <c r="Z8" s="15"/>
      <c r="AA8" s="25"/>
    </row>
    <row r="9" spans="2:27" ht="18" customHeight="1" x14ac:dyDescent="0.15">
      <c r="B9" s="24"/>
      <c r="C9" s="14"/>
      <c r="D9" s="101" t="s">
        <v>82</v>
      </c>
      <c r="E9" s="101"/>
      <c r="F9" s="101"/>
      <c r="G9" s="91"/>
      <c r="H9" s="91"/>
      <c r="I9" s="96"/>
      <c r="J9" s="89"/>
      <c r="K9" s="194" t="s">
        <v>27</v>
      </c>
      <c r="L9" s="194"/>
      <c r="M9" s="176" t="s">
        <v>83</v>
      </c>
      <c r="N9" s="98" t="s">
        <v>29</v>
      </c>
      <c r="O9" s="99"/>
      <c r="P9" s="89" t="s">
        <v>26</v>
      </c>
      <c r="Q9" s="210" t="s">
        <v>30</v>
      </c>
      <c r="R9" s="210"/>
      <c r="S9" s="210"/>
      <c r="T9" s="210"/>
      <c r="U9" s="196">
        <v>500000</v>
      </c>
      <c r="V9" s="196"/>
      <c r="W9" s="35" t="s">
        <v>31</v>
      </c>
      <c r="X9" s="4" t="s">
        <v>84</v>
      </c>
      <c r="Z9" s="15"/>
      <c r="AA9" s="25"/>
    </row>
    <row r="10" spans="2:27" ht="18" customHeight="1" x14ac:dyDescent="0.15">
      <c r="B10" s="24"/>
      <c r="C10" s="14"/>
      <c r="D10" s="208" t="s">
        <v>33</v>
      </c>
      <c r="E10" s="208"/>
      <c r="F10" s="208"/>
      <c r="G10" s="209">
        <f>EDATE(G8,60)</f>
        <v>46679</v>
      </c>
      <c r="H10" s="209"/>
      <c r="I10" s="96">
        <f>G10</f>
        <v>46679</v>
      </c>
      <c r="J10" s="89" t="s">
        <v>26</v>
      </c>
      <c r="K10" s="194" t="s">
        <v>27</v>
      </c>
      <c r="L10" s="194"/>
      <c r="M10" s="176" t="s">
        <v>34</v>
      </c>
      <c r="N10" s="98" t="s">
        <v>29</v>
      </c>
      <c r="O10" s="99"/>
      <c r="P10" s="89" t="s">
        <v>26</v>
      </c>
      <c r="Q10" s="194" t="s">
        <v>35</v>
      </c>
      <c r="R10" s="194"/>
      <c r="S10" s="194"/>
      <c r="T10" s="194"/>
      <c r="U10" s="196">
        <v>700000</v>
      </c>
      <c r="V10" s="196"/>
      <c r="W10" s="35" t="s">
        <v>31</v>
      </c>
      <c r="X10" s="4" t="s">
        <v>36</v>
      </c>
      <c r="Z10" s="15"/>
      <c r="AA10" s="25"/>
    </row>
    <row r="11" spans="2:27" ht="18" customHeight="1" x14ac:dyDescent="0.15">
      <c r="B11" s="24"/>
      <c r="C11" s="14"/>
      <c r="D11" s="1" t="s">
        <v>85</v>
      </c>
      <c r="E11" s="89"/>
      <c r="G11" s="89"/>
      <c r="U11" s="220">
        <v>1</v>
      </c>
      <c r="V11" s="220"/>
      <c r="W11" s="4" t="s">
        <v>86</v>
      </c>
      <c r="X11" s="4" t="s">
        <v>87</v>
      </c>
      <c r="Z11" s="15"/>
      <c r="AA11" s="25"/>
    </row>
    <row r="12" spans="2:27" ht="18" customHeight="1" thickBot="1" x14ac:dyDescent="0.2">
      <c r="B12" s="24"/>
      <c r="C12" s="14"/>
      <c r="E12" s="89"/>
      <c r="G12" s="89"/>
      <c r="Z12" s="15"/>
      <c r="AA12" s="25"/>
    </row>
    <row r="13" spans="2:27" ht="18" customHeight="1" thickBot="1" x14ac:dyDescent="0.2">
      <c r="B13" s="24"/>
      <c r="C13" s="14"/>
      <c r="D13" s="2" t="s">
        <v>88</v>
      </c>
      <c r="E13" s="3" t="s">
        <v>38</v>
      </c>
      <c r="F13" s="193">
        <f>U10</f>
        <v>700000</v>
      </c>
      <c r="G13" s="194"/>
      <c r="H13" s="89" t="s">
        <v>39</v>
      </c>
      <c r="I13" s="193">
        <f>U9</f>
        <v>500000</v>
      </c>
      <c r="J13" s="193"/>
      <c r="K13" s="1" t="s">
        <v>40</v>
      </c>
      <c r="L13" s="89" t="s">
        <v>41</v>
      </c>
      <c r="M13" s="193">
        <f>U9</f>
        <v>500000</v>
      </c>
      <c r="N13" s="193"/>
      <c r="O13" s="193"/>
      <c r="P13" s="89" t="s">
        <v>42</v>
      </c>
      <c r="Q13" s="89">
        <v>100</v>
      </c>
      <c r="R13" s="89" t="s">
        <v>42</v>
      </c>
      <c r="S13" s="111">
        <f>5/(5-U11)</f>
        <v>1.25</v>
      </c>
      <c r="T13" s="89" t="s">
        <v>43</v>
      </c>
      <c r="U13" s="191">
        <f>ROUND((F13-I13)/M13*Q13*S13,1)</f>
        <v>50</v>
      </c>
      <c r="V13" s="192"/>
      <c r="W13" s="4" t="s">
        <v>44</v>
      </c>
      <c r="X13" s="4" t="s">
        <v>45</v>
      </c>
      <c r="Y13" s="5">
        <f>U20+5</f>
        <v>10</v>
      </c>
      <c r="Z13" s="16" t="s">
        <v>44</v>
      </c>
      <c r="AA13" s="25"/>
    </row>
    <row r="14" spans="2:27" ht="18" customHeight="1" x14ac:dyDescent="0.15">
      <c r="B14" s="24"/>
      <c r="C14" s="17"/>
      <c r="D14" s="18"/>
      <c r="E14" s="18"/>
      <c r="F14" s="190" t="s">
        <v>36</v>
      </c>
      <c r="G14" s="190"/>
      <c r="H14" s="18"/>
      <c r="I14" s="190" t="s">
        <v>84</v>
      </c>
      <c r="J14" s="190"/>
      <c r="K14" s="18"/>
      <c r="L14" s="18"/>
      <c r="M14" s="190" t="s">
        <v>84</v>
      </c>
      <c r="N14" s="190"/>
      <c r="O14" s="190"/>
      <c r="P14" s="18"/>
      <c r="Q14" s="18"/>
      <c r="R14" s="18"/>
      <c r="S14" s="102" t="s">
        <v>89</v>
      </c>
      <c r="T14" s="18"/>
      <c r="U14" s="190" t="s">
        <v>47</v>
      </c>
      <c r="V14" s="190"/>
      <c r="W14" s="18"/>
      <c r="X14" s="18"/>
      <c r="Y14" s="197" t="s">
        <v>48</v>
      </c>
      <c r="Z14" s="198"/>
      <c r="AA14" s="25"/>
    </row>
    <row r="15" spans="2:27" ht="18" customHeight="1" x14ac:dyDescent="0.15">
      <c r="B15" s="24"/>
      <c r="AA15" s="25"/>
    </row>
    <row r="16" spans="2:27" ht="18" customHeight="1" x14ac:dyDescent="0.15">
      <c r="B16" s="24"/>
      <c r="C16" s="34" t="s">
        <v>49</v>
      </c>
      <c r="D16" s="12"/>
      <c r="E16" s="12"/>
      <c r="F16" s="12"/>
      <c r="G16" s="12"/>
      <c r="H16" s="12"/>
      <c r="I16" s="12"/>
      <c r="J16" s="12"/>
      <c r="K16" s="12"/>
      <c r="L16" s="12"/>
      <c r="M16" s="12"/>
      <c r="N16" s="12"/>
      <c r="O16" s="12"/>
      <c r="P16" s="12"/>
      <c r="Q16" s="12"/>
      <c r="R16" s="12"/>
      <c r="S16" s="12"/>
      <c r="T16" s="12"/>
      <c r="U16" s="12"/>
      <c r="V16" s="12"/>
      <c r="W16" s="12"/>
      <c r="X16" s="12"/>
      <c r="Y16" s="12"/>
      <c r="Z16" s="13"/>
      <c r="AA16" s="25"/>
    </row>
    <row r="17" spans="2:27" ht="18" customHeight="1" x14ac:dyDescent="0.15">
      <c r="B17" s="24"/>
      <c r="C17" s="14"/>
      <c r="D17" s="208" t="s">
        <v>50</v>
      </c>
      <c r="E17" s="208"/>
      <c r="F17" s="208"/>
      <c r="G17" s="209">
        <f>EDATE(G8,-12)</f>
        <v>44488</v>
      </c>
      <c r="H17" s="209"/>
      <c r="I17" s="96">
        <f>G17</f>
        <v>44488</v>
      </c>
      <c r="J17" s="89" t="s">
        <v>26</v>
      </c>
      <c r="K17" s="194" t="s">
        <v>51</v>
      </c>
      <c r="L17" s="194"/>
      <c r="M17" s="195">
        <f>EDATE(G17,-3)</f>
        <v>44396</v>
      </c>
      <c r="N17" s="195"/>
      <c r="O17" s="97">
        <f>M17</f>
        <v>44396</v>
      </c>
      <c r="P17" s="89" t="s">
        <v>26</v>
      </c>
      <c r="Q17" s="194" t="s">
        <v>52</v>
      </c>
      <c r="R17" s="194"/>
      <c r="S17" s="194"/>
      <c r="T17" s="194"/>
      <c r="U17" s="196">
        <v>3150</v>
      </c>
      <c r="V17" s="196"/>
      <c r="W17" s="35" t="s">
        <v>90</v>
      </c>
      <c r="X17" s="4" t="s">
        <v>54</v>
      </c>
      <c r="Y17" s="203" t="s">
        <v>55</v>
      </c>
      <c r="Z17" s="204"/>
      <c r="AA17" s="25"/>
    </row>
    <row r="18" spans="2:27" ht="18" customHeight="1" x14ac:dyDescent="0.15">
      <c r="B18" s="24"/>
      <c r="C18" s="14"/>
      <c r="D18" s="208" t="s">
        <v>56</v>
      </c>
      <c r="E18" s="208"/>
      <c r="F18" s="208"/>
      <c r="G18" s="209">
        <f>EDATE(G8,-72)</f>
        <v>42662</v>
      </c>
      <c r="H18" s="209"/>
      <c r="I18" s="96">
        <f>G18</f>
        <v>42662</v>
      </c>
      <c r="J18" s="89" t="s">
        <v>26</v>
      </c>
      <c r="K18" s="194" t="s">
        <v>51</v>
      </c>
      <c r="L18" s="194"/>
      <c r="M18" s="195">
        <f>EDATE(G18,-3)</f>
        <v>42570</v>
      </c>
      <c r="N18" s="195"/>
      <c r="O18" s="97">
        <f>M18</f>
        <v>42570</v>
      </c>
      <c r="P18" s="89" t="s">
        <v>26</v>
      </c>
      <c r="Q18" s="194" t="s">
        <v>52</v>
      </c>
      <c r="R18" s="194"/>
      <c r="S18" s="194"/>
      <c r="T18" s="194"/>
      <c r="U18" s="196">
        <v>3000</v>
      </c>
      <c r="V18" s="196"/>
      <c r="W18" s="35" t="s">
        <v>90</v>
      </c>
      <c r="X18" s="4" t="s">
        <v>57</v>
      </c>
      <c r="Y18" s="205"/>
      <c r="Z18" s="204"/>
      <c r="AA18" s="25"/>
    </row>
    <row r="19" spans="2:27" ht="18" customHeight="1" thickBot="1" x14ac:dyDescent="0.2">
      <c r="B19" s="24"/>
      <c r="C19" s="14"/>
      <c r="E19" s="89"/>
      <c r="G19" s="89"/>
      <c r="M19" s="207"/>
      <c r="N19" s="207"/>
      <c r="O19" s="94"/>
      <c r="Y19" s="205"/>
      <c r="Z19" s="204"/>
      <c r="AA19" s="25"/>
    </row>
    <row r="20" spans="2:27" ht="18" customHeight="1" thickBot="1" x14ac:dyDescent="0.2">
      <c r="B20" s="24"/>
      <c r="C20" s="14"/>
      <c r="D20" s="2" t="s">
        <v>37</v>
      </c>
      <c r="E20" s="3" t="s">
        <v>38</v>
      </c>
      <c r="F20" s="193">
        <f>U17</f>
        <v>3150</v>
      </c>
      <c r="G20" s="194"/>
      <c r="H20" s="89" t="s">
        <v>39</v>
      </c>
      <c r="I20" s="193">
        <f>U18</f>
        <v>3000</v>
      </c>
      <c r="J20" s="193"/>
      <c r="K20" s="1" t="s">
        <v>40</v>
      </c>
      <c r="L20" s="89" t="s">
        <v>41</v>
      </c>
      <c r="M20" s="193">
        <f>U18</f>
        <v>3000</v>
      </c>
      <c r="N20" s="193"/>
      <c r="O20" s="193"/>
      <c r="P20" s="89" t="s">
        <v>42</v>
      </c>
      <c r="Q20" s="89">
        <v>100</v>
      </c>
      <c r="R20" s="89"/>
      <c r="S20" s="89"/>
      <c r="T20" s="89" t="s">
        <v>43</v>
      </c>
      <c r="U20" s="191">
        <f>ROUND((F20-I20)/M20*100,1)</f>
        <v>5</v>
      </c>
      <c r="V20" s="192"/>
      <c r="W20" s="4" t="s">
        <v>44</v>
      </c>
      <c r="X20" s="89"/>
      <c r="Y20" s="89"/>
      <c r="Z20" s="15"/>
      <c r="AA20" s="25"/>
    </row>
    <row r="21" spans="2:27" ht="18" customHeight="1" x14ac:dyDescent="0.15">
      <c r="B21" s="24"/>
      <c r="C21" s="14"/>
      <c r="F21" s="194" t="s">
        <v>54</v>
      </c>
      <c r="G21" s="194"/>
      <c r="I21" s="194" t="s">
        <v>57</v>
      </c>
      <c r="J21" s="194"/>
      <c r="M21" s="194" t="s">
        <v>57</v>
      </c>
      <c r="N21" s="194"/>
      <c r="O21" s="194"/>
      <c r="U21" s="194" t="s">
        <v>58</v>
      </c>
      <c r="V21" s="194"/>
      <c r="Z21" s="15"/>
      <c r="AA21" s="25"/>
    </row>
    <row r="22" spans="2:27" ht="18" customHeight="1" x14ac:dyDescent="0.15">
      <c r="B22" s="24"/>
      <c r="C22" s="14"/>
      <c r="D22" s="194" t="s">
        <v>52</v>
      </c>
      <c r="E22" s="194"/>
      <c r="F22" s="202" t="s">
        <v>59</v>
      </c>
      <c r="G22" s="202"/>
      <c r="H22" s="202"/>
      <c r="I22" s="202"/>
      <c r="J22" s="202"/>
      <c r="K22" s="202"/>
      <c r="L22" s="202"/>
      <c r="M22" s="202"/>
      <c r="N22" s="89" t="s">
        <v>60</v>
      </c>
      <c r="O22" s="89" t="s">
        <v>61</v>
      </c>
      <c r="P22" s="202" t="s">
        <v>62</v>
      </c>
      <c r="Q22" s="202"/>
      <c r="R22" s="202"/>
      <c r="S22" s="202"/>
      <c r="T22" s="202"/>
      <c r="U22" s="202"/>
      <c r="V22" s="202"/>
      <c r="W22" s="202"/>
      <c r="X22" s="202"/>
      <c r="Y22" s="202"/>
      <c r="Z22" s="206"/>
      <c r="AA22" s="26"/>
    </row>
    <row r="23" spans="2:27" ht="18" customHeight="1" x14ac:dyDescent="0.15">
      <c r="B23" s="24"/>
      <c r="C23" s="14"/>
      <c r="D23" s="89"/>
      <c r="E23" s="89"/>
      <c r="F23" s="99"/>
      <c r="G23" s="99"/>
      <c r="H23" s="99"/>
      <c r="I23" s="99"/>
      <c r="J23" s="99"/>
      <c r="K23" s="99"/>
      <c r="L23" s="99"/>
      <c r="M23" s="99"/>
      <c r="N23" s="89"/>
      <c r="O23" s="89"/>
      <c r="P23" s="99"/>
      <c r="Q23" s="99"/>
      <c r="R23" s="99"/>
      <c r="S23" s="99"/>
      <c r="T23" s="99"/>
      <c r="U23" s="99"/>
      <c r="V23" s="99"/>
      <c r="W23" s="99"/>
      <c r="X23" s="99"/>
      <c r="Y23" s="99"/>
      <c r="Z23" s="112"/>
      <c r="AA23" s="26"/>
    </row>
    <row r="24" spans="2:27" ht="18" customHeight="1" x14ac:dyDescent="0.15">
      <c r="B24" s="24"/>
      <c r="C24" s="14"/>
      <c r="D24" s="101" t="s">
        <v>91</v>
      </c>
      <c r="E24" s="89"/>
      <c r="F24" s="99"/>
      <c r="G24" s="99"/>
      <c r="H24" s="99"/>
      <c r="I24" s="99"/>
      <c r="J24" s="99"/>
      <c r="K24" s="99"/>
      <c r="L24" s="99"/>
      <c r="M24" s="99"/>
      <c r="N24" s="89"/>
      <c r="O24" s="89"/>
      <c r="P24" s="99"/>
      <c r="Q24" s="99"/>
      <c r="R24" s="99"/>
      <c r="S24" s="99"/>
      <c r="T24" s="99"/>
      <c r="U24" s="99"/>
      <c r="V24" s="99"/>
      <c r="W24" s="99"/>
      <c r="X24" s="99"/>
      <c r="Y24" s="99"/>
      <c r="Z24" s="112"/>
      <c r="AA24" s="26"/>
    </row>
    <row r="25" spans="2:27" ht="18" customHeight="1" x14ac:dyDescent="0.15">
      <c r="B25" s="24"/>
      <c r="C25" s="14"/>
      <c r="D25" s="101" t="s">
        <v>92</v>
      </c>
      <c r="E25" s="89"/>
      <c r="F25" s="99"/>
      <c r="G25" s="99"/>
      <c r="H25" s="99"/>
      <c r="I25" s="99"/>
      <c r="J25" s="99"/>
      <c r="K25" s="99"/>
      <c r="L25" s="99"/>
      <c r="M25" s="99"/>
      <c r="N25" s="89"/>
      <c r="O25" s="89"/>
      <c r="P25" s="99"/>
      <c r="Q25" s="99"/>
      <c r="R25" s="99"/>
      <c r="S25" s="99"/>
      <c r="T25" s="99"/>
      <c r="U25" s="99"/>
      <c r="V25" s="99"/>
      <c r="W25" s="99"/>
      <c r="X25" s="99"/>
      <c r="Y25" s="99"/>
      <c r="Z25" s="112"/>
      <c r="AA25" s="26"/>
    </row>
    <row r="26" spans="2:27" ht="18" customHeight="1" x14ac:dyDescent="0.15">
      <c r="B26" s="24"/>
      <c r="C26" s="14"/>
      <c r="D26" s="101" t="s">
        <v>93</v>
      </c>
      <c r="E26" s="89"/>
      <c r="F26" s="99"/>
      <c r="G26" s="99"/>
      <c r="H26" s="99"/>
      <c r="I26" s="99"/>
      <c r="J26" s="99"/>
      <c r="K26" s="99"/>
      <c r="L26" s="99"/>
      <c r="M26" s="99"/>
      <c r="N26" s="89"/>
      <c r="O26" s="89"/>
      <c r="P26" s="99"/>
      <c r="Q26" s="99"/>
      <c r="R26" s="99"/>
      <c r="S26" s="99"/>
      <c r="T26" s="99"/>
      <c r="U26" s="99"/>
      <c r="V26" s="99"/>
      <c r="W26" s="99"/>
      <c r="X26" s="99"/>
      <c r="Y26" s="99"/>
      <c r="Z26" s="112"/>
      <c r="AA26" s="26"/>
    </row>
    <row r="27" spans="2:27" ht="18" customHeight="1" x14ac:dyDescent="0.15">
      <c r="B27" s="24"/>
      <c r="C27" s="14"/>
      <c r="D27" s="101" t="s">
        <v>94</v>
      </c>
      <c r="E27" s="89"/>
      <c r="F27" s="99"/>
      <c r="G27" s="99"/>
      <c r="H27" s="99"/>
      <c r="I27" s="99"/>
      <c r="J27" s="99"/>
      <c r="K27" s="99"/>
      <c r="L27" s="99"/>
      <c r="M27" s="99"/>
      <c r="N27" s="89"/>
      <c r="O27" s="89"/>
      <c r="P27" s="99"/>
      <c r="Q27" s="99"/>
      <c r="R27" s="99"/>
      <c r="S27" s="99"/>
      <c r="T27" s="99"/>
      <c r="U27" s="99"/>
      <c r="V27" s="99"/>
      <c r="W27" s="99"/>
      <c r="X27" s="99"/>
      <c r="Y27" s="99"/>
      <c r="Z27" s="112"/>
      <c r="AA27" s="26"/>
    </row>
    <row r="28" spans="2:27" ht="18" customHeight="1" x14ac:dyDescent="0.15">
      <c r="B28" s="24"/>
      <c r="C28" s="14"/>
      <c r="D28" s="101" t="s">
        <v>95</v>
      </c>
      <c r="E28" s="89"/>
      <c r="F28" s="99"/>
      <c r="G28" s="99"/>
      <c r="H28" s="99"/>
      <c r="I28" s="99"/>
      <c r="J28" s="99"/>
      <c r="K28" s="99"/>
      <c r="L28" s="99"/>
      <c r="M28" s="99"/>
      <c r="N28" s="89"/>
      <c r="O28" s="89"/>
      <c r="P28" s="99"/>
      <c r="Q28" s="99"/>
      <c r="R28" s="99"/>
      <c r="S28" s="99"/>
      <c r="T28" s="99"/>
      <c r="U28" s="99"/>
      <c r="V28" s="99"/>
      <c r="W28" s="99"/>
      <c r="X28" s="99"/>
      <c r="Y28" s="99"/>
      <c r="Z28" s="112"/>
      <c r="AA28" s="26"/>
    </row>
    <row r="29" spans="2:27" ht="18" customHeight="1" x14ac:dyDescent="0.15">
      <c r="B29" s="24"/>
      <c r="C29" s="17"/>
      <c r="D29" s="102"/>
      <c r="E29" s="102"/>
      <c r="F29" s="113"/>
      <c r="G29" s="113"/>
      <c r="H29" s="113"/>
      <c r="I29" s="113"/>
      <c r="J29" s="113"/>
      <c r="K29" s="113"/>
      <c r="L29" s="113"/>
      <c r="M29" s="113"/>
      <c r="N29" s="102"/>
      <c r="O29" s="102"/>
      <c r="P29" s="113"/>
      <c r="Q29" s="113"/>
      <c r="R29" s="113"/>
      <c r="S29" s="113"/>
      <c r="T29" s="113"/>
      <c r="U29" s="113"/>
      <c r="V29" s="113"/>
      <c r="W29" s="113"/>
      <c r="X29" s="113"/>
      <c r="Y29" s="113"/>
      <c r="Z29" s="114"/>
      <c r="AA29" s="26"/>
    </row>
    <row r="30" spans="2:27" ht="9" customHeight="1" x14ac:dyDescent="0.15">
      <c r="B30" s="27"/>
      <c r="C30" s="28"/>
      <c r="D30" s="29"/>
      <c r="E30" s="29"/>
      <c r="F30" s="29"/>
      <c r="G30" s="33"/>
      <c r="H30" s="33"/>
      <c r="I30" s="33"/>
      <c r="J30" s="32"/>
      <c r="K30" s="28"/>
      <c r="L30" s="28"/>
      <c r="M30" s="28"/>
      <c r="N30" s="28"/>
      <c r="O30" s="28"/>
      <c r="P30" s="28"/>
      <c r="Q30" s="28"/>
      <c r="R30" s="28"/>
      <c r="S30" s="28"/>
      <c r="T30" s="28"/>
      <c r="U30" s="28"/>
      <c r="V30" s="28"/>
      <c r="W30" s="28"/>
      <c r="X30" s="28"/>
      <c r="Y30" s="28"/>
      <c r="Z30" s="28"/>
      <c r="AA30" s="30"/>
    </row>
    <row r="31" spans="2:27" x14ac:dyDescent="0.15">
      <c r="Z31" s="177" t="s">
        <v>63</v>
      </c>
    </row>
    <row r="34" spans="24:24" x14ac:dyDescent="0.15">
      <c r="X34" s="18"/>
    </row>
  </sheetData>
  <mergeCells count="51">
    <mergeCell ref="Q9:T9"/>
    <mergeCell ref="G10:H10"/>
    <mergeCell ref="K10:L10"/>
    <mergeCell ref="Q10:T10"/>
    <mergeCell ref="U13:V13"/>
    <mergeCell ref="B2:AA2"/>
    <mergeCell ref="T4:U4"/>
    <mergeCell ref="V4:AA4"/>
    <mergeCell ref="D8:F8"/>
    <mergeCell ref="G8:H8"/>
    <mergeCell ref="K8:L8"/>
    <mergeCell ref="Q8:T8"/>
    <mergeCell ref="U8:V8"/>
    <mergeCell ref="D10:F10"/>
    <mergeCell ref="U10:V10"/>
    <mergeCell ref="F13:G13"/>
    <mergeCell ref="I13:J13"/>
    <mergeCell ref="U14:V14"/>
    <mergeCell ref="M13:O13"/>
    <mergeCell ref="Y14:Z14"/>
    <mergeCell ref="D17:F17"/>
    <mergeCell ref="G17:H17"/>
    <mergeCell ref="K17:L17"/>
    <mergeCell ref="M17:N17"/>
    <mergeCell ref="Q17:T17"/>
    <mergeCell ref="Y17:Z19"/>
    <mergeCell ref="Q18:T18"/>
    <mergeCell ref="F14:G14"/>
    <mergeCell ref="I14:J14"/>
    <mergeCell ref="M14:O14"/>
    <mergeCell ref="M19:N19"/>
    <mergeCell ref="D18:F18"/>
    <mergeCell ref="G18:H18"/>
    <mergeCell ref="K18:L18"/>
    <mergeCell ref="M18:N18"/>
    <mergeCell ref="D22:E22"/>
    <mergeCell ref="F22:M22"/>
    <mergeCell ref="P22:Z22"/>
    <mergeCell ref="K9:L9"/>
    <mergeCell ref="U9:V9"/>
    <mergeCell ref="U11:V11"/>
    <mergeCell ref="F20:G20"/>
    <mergeCell ref="I20:J20"/>
    <mergeCell ref="M20:O20"/>
    <mergeCell ref="U20:V20"/>
    <mergeCell ref="F21:G21"/>
    <mergeCell ref="I21:J21"/>
    <mergeCell ref="M21:O21"/>
    <mergeCell ref="U21:V21"/>
    <mergeCell ref="U17:V17"/>
    <mergeCell ref="U18:V18"/>
  </mergeCells>
  <phoneticPr fontId="5"/>
  <dataValidations count="1">
    <dataValidation type="list" allowBlank="1" showInputMessage="1" showErrorMessage="1" sqref="Q8:T9">
      <formula1>"売上高見込み,売上高実績"</formula1>
    </dataValidation>
  </dataValidations>
  <pageMargins left="0.51181102362204722" right="0.51181102362204722" top="0.74803149606299213" bottom="0.74803149606299213" header="0.31496062992125984" footer="0.31496062992125984"/>
  <pageSetup paperSize="9"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B2:AA37"/>
  <sheetViews>
    <sheetView view="pageBreakPreview" zoomScaleNormal="85" zoomScaleSheetLayoutView="100" workbookViewId="0"/>
  </sheetViews>
  <sheetFormatPr defaultColWidth="9" defaultRowHeight="15.75" x14ac:dyDescent="0.15"/>
  <cols>
    <col min="1" max="1" width="4.5" style="1" customWidth="1"/>
    <col min="2" max="3" width="6.625" style="1" customWidth="1"/>
    <col min="4" max="4" width="9" style="1" customWidth="1"/>
    <col min="5" max="5" width="11.25" style="1" customWidth="1"/>
    <col min="6" max="6" width="14.125" style="1" customWidth="1"/>
    <col min="7" max="8" width="6.625" style="1" customWidth="1"/>
    <col min="9" max="9" width="16.125" style="1" customWidth="1"/>
    <col min="10" max="10" width="7" style="1" customWidth="1"/>
    <col min="11" max="11" width="6.625" style="1" customWidth="1"/>
    <col min="12" max="12" width="8.75" style="1" customWidth="1"/>
    <col min="13" max="13" width="7.25" style="1" customWidth="1"/>
    <col min="14" max="14" width="5.5" style="1" bestFit="1" customWidth="1"/>
    <col min="15" max="15" width="10.5" style="1" bestFit="1" customWidth="1"/>
    <col min="16" max="16" width="3.625" style="1" bestFit="1" customWidth="1"/>
    <col min="17" max="17" width="5.125" style="1" customWidth="1"/>
    <col min="18" max="18" width="3.625" style="1" customWidth="1"/>
    <col min="19" max="19" width="8.875" style="1" bestFit="1" customWidth="1"/>
    <col min="20" max="20" width="8.5" style="1" customWidth="1"/>
    <col min="21" max="21" width="14.75" style="1" customWidth="1"/>
    <col min="22" max="22" width="8.125" style="1" customWidth="1"/>
    <col min="23" max="23" width="9.75" style="1" customWidth="1"/>
    <col min="24" max="24" width="10.875" style="1" customWidth="1"/>
    <col min="25" max="25" width="11.5" style="1" customWidth="1"/>
    <col min="26" max="26" width="13.375" style="1" customWidth="1"/>
    <col min="27" max="27" width="6.625" style="1" customWidth="1"/>
    <col min="28" max="28" width="4.625" style="1" customWidth="1"/>
    <col min="29" max="16384" width="9" style="1"/>
  </cols>
  <sheetData>
    <row r="2" spans="2:27" ht="39.6" customHeight="1" x14ac:dyDescent="0.15">
      <c r="B2" s="199" t="s">
        <v>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row>
    <row r="3" spans="2:27" ht="27" customHeight="1" x14ac:dyDescent="0.15">
      <c r="B3" s="90"/>
      <c r="C3" s="90"/>
      <c r="D3" s="90"/>
      <c r="E3" s="90"/>
      <c r="F3" s="90"/>
      <c r="G3" s="90"/>
      <c r="H3" s="90"/>
      <c r="I3" s="90"/>
      <c r="J3" s="90"/>
      <c r="K3" s="90"/>
      <c r="L3" s="90"/>
      <c r="M3" s="90"/>
      <c r="N3" s="90"/>
      <c r="O3" s="90"/>
      <c r="P3" s="90"/>
      <c r="Q3" s="90"/>
      <c r="R3" s="90"/>
      <c r="S3" s="90"/>
      <c r="T3" s="9"/>
      <c r="U3" s="11"/>
      <c r="V3" s="10"/>
      <c r="W3" s="10"/>
      <c r="X3" s="11" t="s">
        <v>20</v>
      </c>
      <c r="Y3" s="10"/>
      <c r="Z3" s="10"/>
    </row>
    <row r="4" spans="2:27" ht="20.100000000000001" customHeight="1" x14ac:dyDescent="0.15">
      <c r="B4" s="7"/>
      <c r="C4" s="7"/>
      <c r="D4" s="7"/>
      <c r="E4" s="7"/>
      <c r="F4" s="7"/>
      <c r="G4" s="7"/>
      <c r="H4" s="7"/>
      <c r="I4" s="7"/>
      <c r="J4" s="7"/>
      <c r="K4" s="7"/>
      <c r="L4" s="7"/>
      <c r="M4" s="7"/>
      <c r="N4" s="7"/>
      <c r="O4" s="7"/>
      <c r="P4" s="7"/>
      <c r="Q4" s="7"/>
      <c r="R4" s="7"/>
      <c r="S4" s="7"/>
      <c r="T4" s="201" t="s">
        <v>21</v>
      </c>
      <c r="U4" s="201"/>
      <c r="V4" s="200" t="s">
        <v>22</v>
      </c>
      <c r="W4" s="200"/>
      <c r="X4" s="200"/>
      <c r="Y4" s="200"/>
      <c r="Z4" s="200"/>
      <c r="AA4" s="200"/>
    </row>
    <row r="5" spans="2:27" ht="20.100000000000001" customHeight="1" x14ac:dyDescent="0.15">
      <c r="B5" s="10" t="s">
        <v>23</v>
      </c>
      <c r="C5" s="11"/>
      <c r="D5" s="11"/>
      <c r="E5" s="11"/>
      <c r="F5" s="11"/>
      <c r="G5" s="11"/>
      <c r="H5" s="11"/>
      <c r="I5" s="11"/>
      <c r="J5" s="11"/>
      <c r="K5" s="11"/>
      <c r="L5" s="11"/>
      <c r="M5" s="11"/>
    </row>
    <row r="6" spans="2:27"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2"/>
      <c r="Z6" s="22"/>
      <c r="AA6" s="23"/>
    </row>
    <row r="7" spans="2:27" ht="18" customHeight="1" x14ac:dyDescent="0.15">
      <c r="B7" s="24"/>
      <c r="C7" s="34" t="s">
        <v>24</v>
      </c>
      <c r="D7" s="12"/>
      <c r="E7" s="12"/>
      <c r="F7" s="12"/>
      <c r="G7" s="12"/>
      <c r="H7" s="12"/>
      <c r="I7" s="12"/>
      <c r="J7" s="12"/>
      <c r="K7" s="12"/>
      <c r="L7" s="12"/>
      <c r="M7" s="12"/>
      <c r="N7" s="12"/>
      <c r="O7" s="12"/>
      <c r="P7" s="12"/>
      <c r="Q7" s="12"/>
      <c r="R7" s="12"/>
      <c r="S7" s="12"/>
      <c r="T7" s="12"/>
      <c r="U7" s="12"/>
      <c r="V7" s="12"/>
      <c r="W7" s="12"/>
      <c r="X7" s="12"/>
      <c r="Y7" s="12"/>
      <c r="Z7" s="13"/>
      <c r="AA7" s="25"/>
    </row>
    <row r="8" spans="2:27" ht="18" customHeight="1" x14ac:dyDescent="0.15">
      <c r="B8" s="24"/>
      <c r="C8" s="14"/>
      <c r="D8" s="208" t="s">
        <v>25</v>
      </c>
      <c r="E8" s="208"/>
      <c r="F8" s="208"/>
      <c r="G8" s="211">
        <v>44853</v>
      </c>
      <c r="H8" s="211"/>
      <c r="I8" s="96">
        <f>G8</f>
        <v>44853</v>
      </c>
      <c r="J8" s="89" t="s">
        <v>26</v>
      </c>
      <c r="K8" s="194" t="s">
        <v>27</v>
      </c>
      <c r="L8" s="194"/>
      <c r="M8" s="176" t="s">
        <v>28</v>
      </c>
      <c r="N8" s="98" t="s">
        <v>29</v>
      </c>
      <c r="O8" s="99"/>
      <c r="P8" s="89" t="s">
        <v>26</v>
      </c>
      <c r="Q8" s="210" t="s">
        <v>35</v>
      </c>
      <c r="R8" s="210"/>
      <c r="S8" s="210"/>
      <c r="T8" s="210"/>
      <c r="U8" s="196">
        <v>0</v>
      </c>
      <c r="V8" s="196"/>
      <c r="W8" s="35" t="s">
        <v>31</v>
      </c>
      <c r="X8" s="4" t="s">
        <v>32</v>
      </c>
      <c r="Z8" s="15"/>
      <c r="AA8" s="25"/>
    </row>
    <row r="9" spans="2:27" ht="18" customHeight="1" x14ac:dyDescent="0.15">
      <c r="B9" s="24"/>
      <c r="C9" s="14"/>
      <c r="D9" s="101" t="s">
        <v>82</v>
      </c>
      <c r="E9" s="101"/>
      <c r="F9" s="101"/>
      <c r="G9" s="91"/>
      <c r="H9" s="91"/>
      <c r="I9" s="96"/>
      <c r="J9" s="89"/>
      <c r="K9" s="194" t="s">
        <v>27</v>
      </c>
      <c r="L9" s="194"/>
      <c r="M9" s="176" t="s">
        <v>83</v>
      </c>
      <c r="N9" s="98" t="s">
        <v>29</v>
      </c>
      <c r="O9" s="99"/>
      <c r="P9" s="89" t="s">
        <v>26</v>
      </c>
      <c r="Q9" s="210" t="s">
        <v>35</v>
      </c>
      <c r="R9" s="210"/>
      <c r="S9" s="210"/>
      <c r="T9" s="210"/>
      <c r="U9" s="196">
        <v>500000</v>
      </c>
      <c r="V9" s="196"/>
      <c r="W9" s="35" t="s">
        <v>31</v>
      </c>
      <c r="X9" s="4" t="s">
        <v>84</v>
      </c>
      <c r="Z9" s="15"/>
      <c r="AA9" s="25"/>
    </row>
    <row r="10" spans="2:27" ht="18" customHeight="1" x14ac:dyDescent="0.15">
      <c r="B10" s="24"/>
      <c r="C10" s="14"/>
      <c r="D10" s="208" t="s">
        <v>33</v>
      </c>
      <c r="E10" s="208"/>
      <c r="F10" s="208"/>
      <c r="G10" s="209">
        <f>EDATE(G8,60)</f>
        <v>46679</v>
      </c>
      <c r="H10" s="209"/>
      <c r="I10" s="96">
        <f>G10</f>
        <v>46679</v>
      </c>
      <c r="J10" s="89" t="s">
        <v>26</v>
      </c>
      <c r="K10" s="194" t="s">
        <v>27</v>
      </c>
      <c r="L10" s="194"/>
      <c r="M10" s="176" t="s">
        <v>34</v>
      </c>
      <c r="N10" s="138" t="s">
        <v>29</v>
      </c>
      <c r="O10" s="99"/>
      <c r="P10" s="89" t="s">
        <v>26</v>
      </c>
      <c r="Q10" s="194" t="s">
        <v>35</v>
      </c>
      <c r="R10" s="194"/>
      <c r="S10" s="194"/>
      <c r="T10" s="194"/>
      <c r="U10" s="196">
        <v>700000</v>
      </c>
      <c r="V10" s="196"/>
      <c r="W10" s="35" t="s">
        <v>31</v>
      </c>
      <c r="X10" s="4" t="s">
        <v>36</v>
      </c>
      <c r="Z10" s="15"/>
      <c r="AA10" s="25"/>
    </row>
    <row r="11" spans="2:27" ht="18" customHeight="1" x14ac:dyDescent="0.15">
      <c r="B11" s="24"/>
      <c r="C11" s="14"/>
      <c r="D11" s="1" t="s">
        <v>85</v>
      </c>
      <c r="E11" s="89"/>
      <c r="G11" s="89"/>
      <c r="U11" s="220">
        <v>1</v>
      </c>
      <c r="V11" s="220"/>
      <c r="W11" s="4" t="s">
        <v>86</v>
      </c>
      <c r="X11" s="4" t="s">
        <v>87</v>
      </c>
      <c r="Z11" s="15"/>
      <c r="AA11" s="25"/>
    </row>
    <row r="12" spans="2:27" ht="18" customHeight="1" thickBot="1" x14ac:dyDescent="0.2">
      <c r="B12" s="24"/>
      <c r="C12" s="14"/>
      <c r="E12" s="89"/>
      <c r="G12" s="89"/>
      <c r="Z12" s="15"/>
      <c r="AA12" s="25"/>
    </row>
    <row r="13" spans="2:27" ht="18" customHeight="1" thickBot="1" x14ac:dyDescent="0.2">
      <c r="B13" s="24"/>
      <c r="C13" s="14"/>
      <c r="D13" s="2" t="s">
        <v>88</v>
      </c>
      <c r="E13" s="3" t="s">
        <v>38</v>
      </c>
      <c r="F13" s="193">
        <f>U10</f>
        <v>700000</v>
      </c>
      <c r="G13" s="194"/>
      <c r="H13" s="89" t="s">
        <v>39</v>
      </c>
      <c r="I13" s="193">
        <f>U9</f>
        <v>500000</v>
      </c>
      <c r="J13" s="193"/>
      <c r="K13" s="1" t="s">
        <v>40</v>
      </c>
      <c r="L13" s="89" t="s">
        <v>41</v>
      </c>
      <c r="M13" s="193">
        <f>U9</f>
        <v>500000</v>
      </c>
      <c r="N13" s="193"/>
      <c r="O13" s="193"/>
      <c r="P13" s="89" t="s">
        <v>42</v>
      </c>
      <c r="Q13" s="89">
        <v>100</v>
      </c>
      <c r="R13" s="89" t="s">
        <v>42</v>
      </c>
      <c r="S13" s="111">
        <f>5/(5-U11)</f>
        <v>1.25</v>
      </c>
      <c r="T13" s="89" t="s">
        <v>43</v>
      </c>
      <c r="U13" s="191">
        <f>ROUND((F13-I13)/M13*Q13*S13,1)</f>
        <v>50</v>
      </c>
      <c r="V13" s="192"/>
      <c r="W13" s="4" t="s">
        <v>44</v>
      </c>
      <c r="X13" s="4" t="s">
        <v>45</v>
      </c>
      <c r="Y13" s="5">
        <f>U20+5</f>
        <v>-0.29999999999999982</v>
      </c>
      <c r="Z13" s="16" t="s">
        <v>44</v>
      </c>
      <c r="AA13" s="25"/>
    </row>
    <row r="14" spans="2:27" ht="18" customHeight="1" x14ac:dyDescent="0.15">
      <c r="B14" s="24"/>
      <c r="C14" s="17"/>
      <c r="D14" s="18"/>
      <c r="E14" s="18"/>
      <c r="F14" s="190" t="s">
        <v>36</v>
      </c>
      <c r="G14" s="190"/>
      <c r="H14" s="18"/>
      <c r="I14" s="190" t="s">
        <v>84</v>
      </c>
      <c r="J14" s="190"/>
      <c r="K14" s="18"/>
      <c r="L14" s="18"/>
      <c r="M14" s="190" t="s">
        <v>84</v>
      </c>
      <c r="N14" s="190"/>
      <c r="O14" s="190"/>
      <c r="P14" s="18"/>
      <c r="Q14" s="18"/>
      <c r="R14" s="18"/>
      <c r="S14" s="102" t="s">
        <v>89</v>
      </c>
      <c r="T14" s="18"/>
      <c r="U14" s="190" t="s">
        <v>47</v>
      </c>
      <c r="V14" s="190"/>
      <c r="W14" s="18"/>
      <c r="X14" s="18"/>
      <c r="Y14" s="197" t="s">
        <v>48</v>
      </c>
      <c r="Z14" s="198"/>
      <c r="AA14" s="25"/>
    </row>
    <row r="15" spans="2:27" ht="18" customHeight="1" x14ac:dyDescent="0.15">
      <c r="B15" s="24"/>
      <c r="AA15" s="25"/>
    </row>
    <row r="16" spans="2:27" ht="18" customHeight="1" x14ac:dyDescent="0.15">
      <c r="B16" s="24"/>
      <c r="C16" s="34" t="s">
        <v>49</v>
      </c>
      <c r="D16" s="12"/>
      <c r="E16" s="12"/>
      <c r="F16" s="12"/>
      <c r="G16" s="12"/>
      <c r="H16" s="12"/>
      <c r="I16" s="12"/>
      <c r="J16" s="12"/>
      <c r="K16" s="12"/>
      <c r="L16" s="12"/>
      <c r="M16" s="12"/>
      <c r="N16" s="12"/>
      <c r="O16" s="12"/>
      <c r="P16" s="12"/>
      <c r="Q16" s="12"/>
      <c r="R16" s="12"/>
      <c r="S16" s="12"/>
      <c r="T16" s="12"/>
      <c r="U16" s="12"/>
      <c r="V16" s="12"/>
      <c r="W16" s="12"/>
      <c r="X16" s="12"/>
      <c r="Y16" s="12"/>
      <c r="Z16" s="13"/>
      <c r="AA16" s="25"/>
    </row>
    <row r="17" spans="2:27" ht="18" customHeight="1" x14ac:dyDescent="0.15">
      <c r="B17" s="24"/>
      <c r="C17" s="14"/>
      <c r="D17" s="208" t="s">
        <v>50</v>
      </c>
      <c r="E17" s="208"/>
      <c r="F17" s="208"/>
      <c r="G17" s="209">
        <f>EDATE(G8,-12)</f>
        <v>44488</v>
      </c>
      <c r="H17" s="209"/>
      <c r="I17" s="96">
        <f>G17</f>
        <v>44488</v>
      </c>
      <c r="J17" s="89" t="s">
        <v>26</v>
      </c>
      <c r="K17" s="194" t="s">
        <v>51</v>
      </c>
      <c r="L17" s="194"/>
      <c r="M17" s="195">
        <f>EDATE(G17,-3)</f>
        <v>44396</v>
      </c>
      <c r="N17" s="195"/>
      <c r="O17" s="97">
        <f>M17</f>
        <v>44396</v>
      </c>
      <c r="P17" s="89" t="s">
        <v>26</v>
      </c>
      <c r="Q17" s="194" t="s">
        <v>52</v>
      </c>
      <c r="R17" s="194"/>
      <c r="S17" s="194"/>
      <c r="T17" s="194"/>
      <c r="U17" s="219">
        <f>M28</f>
        <v>2011390</v>
      </c>
      <c r="V17" s="219"/>
      <c r="W17" s="35" t="s">
        <v>90</v>
      </c>
      <c r="X17" s="4" t="s">
        <v>54</v>
      </c>
      <c r="Y17" s="203" t="s">
        <v>55</v>
      </c>
      <c r="Z17" s="204"/>
      <c r="AA17" s="25"/>
    </row>
    <row r="18" spans="2:27" ht="18" customHeight="1" x14ac:dyDescent="0.15">
      <c r="B18" s="24"/>
      <c r="C18" s="14"/>
      <c r="D18" s="208" t="s">
        <v>56</v>
      </c>
      <c r="E18" s="208"/>
      <c r="F18" s="208"/>
      <c r="G18" s="209">
        <f>EDATE(G8,-72)</f>
        <v>42662</v>
      </c>
      <c r="H18" s="209"/>
      <c r="I18" s="96">
        <f>G18</f>
        <v>42662</v>
      </c>
      <c r="J18" s="89" t="s">
        <v>26</v>
      </c>
      <c r="K18" s="194" t="s">
        <v>51</v>
      </c>
      <c r="L18" s="194"/>
      <c r="M18" s="195">
        <f>EDATE(G18,-3)</f>
        <v>42570</v>
      </c>
      <c r="N18" s="195"/>
      <c r="O18" s="97">
        <f>M18</f>
        <v>42570</v>
      </c>
      <c r="P18" s="89" t="s">
        <v>26</v>
      </c>
      <c r="Q18" s="194" t="s">
        <v>52</v>
      </c>
      <c r="R18" s="194"/>
      <c r="S18" s="194"/>
      <c r="T18" s="194"/>
      <c r="U18" s="196">
        <f>Y29</f>
        <v>2123752</v>
      </c>
      <c r="V18" s="196"/>
      <c r="W18" s="35" t="s">
        <v>90</v>
      </c>
      <c r="X18" s="4" t="s">
        <v>57</v>
      </c>
      <c r="Y18" s="205"/>
      <c r="Z18" s="204"/>
      <c r="AA18" s="25"/>
    </row>
    <row r="19" spans="2:27" ht="18" customHeight="1" thickBot="1" x14ac:dyDescent="0.2">
      <c r="B19" s="24"/>
      <c r="C19" s="14"/>
      <c r="E19" s="89"/>
      <c r="G19" s="89"/>
      <c r="M19" s="207"/>
      <c r="N19" s="207"/>
      <c r="O19" s="94"/>
      <c r="Y19" s="205"/>
      <c r="Z19" s="204"/>
      <c r="AA19" s="25"/>
    </row>
    <row r="20" spans="2:27" ht="18" customHeight="1" thickBot="1" x14ac:dyDescent="0.2">
      <c r="B20" s="24"/>
      <c r="C20" s="14"/>
      <c r="D20" s="2" t="s">
        <v>37</v>
      </c>
      <c r="E20" s="3" t="s">
        <v>38</v>
      </c>
      <c r="F20" s="193">
        <f>U17</f>
        <v>2011390</v>
      </c>
      <c r="G20" s="194"/>
      <c r="H20" s="89" t="s">
        <v>39</v>
      </c>
      <c r="I20" s="193">
        <f>U18</f>
        <v>2123752</v>
      </c>
      <c r="J20" s="193"/>
      <c r="K20" s="1" t="s">
        <v>40</v>
      </c>
      <c r="L20" s="89" t="s">
        <v>41</v>
      </c>
      <c r="M20" s="193">
        <f>U18</f>
        <v>2123752</v>
      </c>
      <c r="N20" s="193"/>
      <c r="O20" s="193"/>
      <c r="P20" s="89" t="s">
        <v>42</v>
      </c>
      <c r="Q20" s="89">
        <v>100</v>
      </c>
      <c r="R20" s="89"/>
      <c r="S20" s="89"/>
      <c r="T20" s="89" t="s">
        <v>43</v>
      </c>
      <c r="U20" s="191">
        <f>ROUND((F20-I20)/M20*100,1)</f>
        <v>-5.3</v>
      </c>
      <c r="V20" s="192"/>
      <c r="W20" s="4" t="s">
        <v>44</v>
      </c>
      <c r="X20" s="89"/>
      <c r="Y20" s="89"/>
      <c r="Z20" s="15"/>
      <c r="AA20" s="25"/>
    </row>
    <row r="21" spans="2:27" ht="18" customHeight="1" x14ac:dyDescent="0.15">
      <c r="B21" s="24"/>
      <c r="C21" s="14"/>
      <c r="F21" s="194" t="s">
        <v>54</v>
      </c>
      <c r="G21" s="194"/>
      <c r="I21" s="194" t="s">
        <v>57</v>
      </c>
      <c r="J21" s="194"/>
      <c r="M21" s="194" t="s">
        <v>57</v>
      </c>
      <c r="N21" s="194"/>
      <c r="O21" s="194"/>
      <c r="U21" s="194" t="s">
        <v>58</v>
      </c>
      <c r="V21" s="194"/>
      <c r="Z21" s="15"/>
      <c r="AA21" s="25"/>
    </row>
    <row r="22" spans="2:27" ht="18" customHeight="1" x14ac:dyDescent="0.15">
      <c r="B22" s="24"/>
      <c r="C22" s="14"/>
      <c r="D22" s="194" t="s">
        <v>52</v>
      </c>
      <c r="E22" s="194"/>
      <c r="F22" s="202" t="s">
        <v>59</v>
      </c>
      <c r="G22" s="202"/>
      <c r="H22" s="202"/>
      <c r="I22" s="202"/>
      <c r="J22" s="202"/>
      <c r="K22" s="202"/>
      <c r="L22" s="202"/>
      <c r="M22" s="202"/>
      <c r="N22" s="89" t="s">
        <v>60</v>
      </c>
      <c r="O22" s="89" t="s">
        <v>61</v>
      </c>
      <c r="P22" s="202" t="s">
        <v>69</v>
      </c>
      <c r="Q22" s="202"/>
      <c r="R22" s="202"/>
      <c r="S22" s="202"/>
      <c r="T22" s="202"/>
      <c r="U22" s="202"/>
      <c r="V22" s="202"/>
      <c r="W22" s="202"/>
      <c r="X22" s="202"/>
      <c r="Y22" s="202"/>
      <c r="Z22" s="206"/>
      <c r="AA22" s="26"/>
    </row>
    <row r="23" spans="2:27" ht="18" customHeight="1" x14ac:dyDescent="0.15">
      <c r="B23" s="24"/>
      <c r="C23" s="14"/>
      <c r="D23" s="89"/>
      <c r="E23" s="89"/>
      <c r="F23" s="99"/>
      <c r="G23" s="99"/>
      <c r="H23" s="99"/>
      <c r="I23" s="99"/>
      <c r="J23" s="99"/>
      <c r="K23" s="99"/>
      <c r="L23" s="99"/>
      <c r="M23" s="99"/>
      <c r="N23" s="89"/>
      <c r="O23" s="89"/>
      <c r="P23" s="99"/>
      <c r="Q23" s="99"/>
      <c r="R23" s="99"/>
      <c r="S23" s="139"/>
      <c r="T23" s="99"/>
      <c r="U23" s="99"/>
      <c r="V23" s="99"/>
      <c r="W23" s="99"/>
      <c r="X23" s="99"/>
      <c r="Y23" s="99"/>
      <c r="Z23" s="112"/>
      <c r="AA23" s="26"/>
    </row>
    <row r="24" spans="2:27" ht="18" customHeight="1" x14ac:dyDescent="0.15">
      <c r="B24" s="24"/>
      <c r="C24" s="14"/>
      <c r="D24" s="3" t="s">
        <v>96</v>
      </c>
      <c r="E24" s="116">
        <f>M17</f>
        <v>44396</v>
      </c>
      <c r="F24" s="117">
        <f>O17</f>
        <v>44396</v>
      </c>
      <c r="G24" s="110" t="s">
        <v>71</v>
      </c>
      <c r="H24" s="99"/>
      <c r="I24" s="99"/>
      <c r="J24" s="99"/>
      <c r="K24" s="99"/>
      <c r="L24" s="99"/>
      <c r="M24" s="99"/>
      <c r="N24" s="89"/>
      <c r="O24" s="89"/>
      <c r="P24" s="99"/>
      <c r="Q24" s="99"/>
      <c r="R24" s="99"/>
      <c r="S24" s="99"/>
      <c r="T24" s="99"/>
      <c r="U24" s="99"/>
      <c r="V24" s="99"/>
      <c r="W24" s="99"/>
      <c r="X24" s="99"/>
      <c r="Y24" s="135"/>
      <c r="Z24" s="112"/>
      <c r="AA24" s="26"/>
    </row>
    <row r="25" spans="2:27" ht="18" customHeight="1" x14ac:dyDescent="0.15">
      <c r="B25" s="24"/>
      <c r="C25" s="14"/>
      <c r="D25" s="89"/>
      <c r="E25" s="101" t="str">
        <f>("バックデータにおいて、")&amp;TEXT(M17,"gggyy")&amp;("年（")&amp;TEXT(O17,"yyyy")&amp;("年）")&amp;("の数値が公表されていないため、公表済みの")</f>
        <v>バックデータにおいて、令和03年（2021年）の数値が公表されていないため、公表済みの</v>
      </c>
      <c r="F25" s="99"/>
      <c r="G25" s="99"/>
      <c r="H25" s="99"/>
      <c r="I25" s="99"/>
      <c r="J25" s="99"/>
      <c r="K25" s="99"/>
      <c r="L25" s="99"/>
      <c r="M25" s="212" t="str">
        <f>W33</f>
        <v>令和02年</v>
      </c>
      <c r="N25" s="212"/>
      <c r="O25" s="136">
        <f>X33</f>
        <v>2020</v>
      </c>
      <c r="P25" s="221" t="s">
        <v>97</v>
      </c>
      <c r="Q25" s="221"/>
      <c r="R25" s="221"/>
      <c r="S25" s="221"/>
      <c r="T25" s="221"/>
      <c r="U25" s="221"/>
      <c r="V25" s="221"/>
      <c r="W25" s="221"/>
      <c r="X25" s="221"/>
      <c r="Y25" s="135"/>
      <c r="Z25" s="112"/>
      <c r="AA25" s="26"/>
    </row>
    <row r="26" spans="2:27" ht="18" customHeight="1" x14ac:dyDescent="0.15">
      <c r="B26" s="24"/>
      <c r="C26" s="14"/>
      <c r="D26" s="89"/>
      <c r="E26" s="89"/>
      <c r="F26" s="99"/>
      <c r="G26" s="99"/>
      <c r="H26" s="99"/>
      <c r="I26" s="99"/>
      <c r="J26" s="99"/>
      <c r="K26" s="99"/>
      <c r="L26" s="99"/>
      <c r="M26" s="99"/>
      <c r="N26" s="89"/>
      <c r="O26" s="89"/>
      <c r="P26" s="99"/>
      <c r="Q26" s="99"/>
      <c r="R26" s="99"/>
      <c r="S26" s="99"/>
      <c r="T26" s="99"/>
      <c r="U26" s="99"/>
      <c r="V26" s="99"/>
      <c r="W26" s="99"/>
      <c r="X26" s="99"/>
      <c r="Y26" s="99"/>
      <c r="Z26" s="112"/>
      <c r="AA26" s="26"/>
    </row>
    <row r="27" spans="2:27" ht="18" customHeight="1" x14ac:dyDescent="0.15">
      <c r="B27" s="24"/>
      <c r="C27" s="14"/>
      <c r="D27" s="89"/>
      <c r="E27" s="178" t="str">
        <f>M25&amp;("（")&amp;O25&amp;("年）")&amp;("の市場規模")</f>
        <v>令和02年（2020年）の市場規模</v>
      </c>
      <c r="F27" s="182"/>
      <c r="G27" s="137"/>
      <c r="H27" s="137"/>
      <c r="I27" s="216" t="str">
        <f>W27</f>
        <v>＜過去5年間の1年当たり平均成長率について＞</v>
      </c>
      <c r="J27" s="216"/>
      <c r="K27" s="216"/>
      <c r="L27" s="109"/>
      <c r="M27" s="1" t="str">
        <f>TEXT(M17,"gggyy")&amp;("年（")&amp;TEXT(O17,"yyyy")&amp;("年）")&amp;("の市場規模")</f>
        <v>令和03年（2021年）の市場規模</v>
      </c>
      <c r="N27" s="137"/>
      <c r="O27" s="137"/>
      <c r="P27" s="137"/>
      <c r="Q27" s="92"/>
      <c r="R27" s="8"/>
      <c r="S27" s="99"/>
      <c r="T27" s="99"/>
      <c r="U27" s="99"/>
      <c r="W27" s="127" t="s">
        <v>73</v>
      </c>
      <c r="X27" s="12"/>
      <c r="Y27" s="12"/>
      <c r="Z27" s="13"/>
      <c r="AA27" s="26"/>
    </row>
    <row r="28" spans="2:27" ht="18" customHeight="1" x14ac:dyDescent="0.15">
      <c r="B28" s="24"/>
      <c r="C28" s="14"/>
      <c r="D28" s="89"/>
      <c r="E28" s="214">
        <f>Y33</f>
        <v>2033350</v>
      </c>
      <c r="F28" s="214"/>
      <c r="G28" s="104" t="str">
        <f>Y28</f>
        <v>百万円</v>
      </c>
      <c r="H28" s="93" t="s">
        <v>42</v>
      </c>
      <c r="I28" s="215">
        <f>ROUND(Z34,4)</f>
        <v>0.98919999999999997</v>
      </c>
      <c r="J28" s="215"/>
      <c r="L28" s="93" t="s">
        <v>43</v>
      </c>
      <c r="M28" s="217">
        <f>ROUNDUP(E28*I28,0)</f>
        <v>2011390</v>
      </c>
      <c r="N28" s="217"/>
      <c r="O28" s="217"/>
      <c r="P28" s="222" t="str">
        <f>Y28</f>
        <v>百万円</v>
      </c>
      <c r="Q28" s="222"/>
      <c r="R28" s="8" t="s">
        <v>74</v>
      </c>
      <c r="S28" s="99"/>
      <c r="T28" s="99"/>
      <c r="U28" s="99"/>
      <c r="W28" s="14"/>
      <c r="Y28" s="37" t="s">
        <v>68</v>
      </c>
      <c r="Z28" s="128" t="s">
        <v>75</v>
      </c>
      <c r="AA28" s="26"/>
    </row>
    <row r="29" spans="2:27" ht="18" customHeight="1" x14ac:dyDescent="0.15">
      <c r="B29" s="24"/>
      <c r="C29" s="14"/>
      <c r="D29" s="89"/>
      <c r="E29" s="89"/>
      <c r="F29" s="99"/>
      <c r="G29" s="99"/>
      <c r="H29" s="99"/>
      <c r="I29" s="99"/>
      <c r="J29" s="99"/>
      <c r="K29" s="99"/>
      <c r="L29" s="99"/>
      <c r="M29" s="99"/>
      <c r="N29" s="89"/>
      <c r="O29" s="89"/>
      <c r="P29" s="99"/>
      <c r="Q29" s="99"/>
      <c r="R29" s="99"/>
      <c r="S29" s="99"/>
      <c r="T29" s="99"/>
      <c r="U29" s="99"/>
      <c r="W29" s="180" t="s">
        <v>76</v>
      </c>
      <c r="X29" s="181">
        <v>2016</v>
      </c>
      <c r="Y29" s="124">
        <v>2123752</v>
      </c>
      <c r="Z29" s="130"/>
      <c r="AA29" s="26"/>
    </row>
    <row r="30" spans="2:27" ht="18" customHeight="1" x14ac:dyDescent="0.15">
      <c r="B30" s="24"/>
      <c r="C30" s="14"/>
      <c r="D30" s="101" t="s">
        <v>91</v>
      </c>
      <c r="E30" s="89"/>
      <c r="F30" s="99"/>
      <c r="G30" s="99"/>
      <c r="H30" s="99"/>
      <c r="I30" s="99"/>
      <c r="J30" s="99"/>
      <c r="K30" s="99"/>
      <c r="L30" s="99"/>
      <c r="M30" s="99"/>
      <c r="N30" s="89"/>
      <c r="O30" s="89"/>
      <c r="P30" s="99"/>
      <c r="Q30" s="99"/>
      <c r="R30" s="99"/>
      <c r="S30" s="99"/>
      <c r="T30" s="99"/>
      <c r="U30" s="99"/>
      <c r="W30" s="180" t="s">
        <v>77</v>
      </c>
      <c r="X30" s="181">
        <v>2017</v>
      </c>
      <c r="Y30" s="124">
        <v>2077978</v>
      </c>
      <c r="Z30" s="131">
        <f>Y30/Y29</f>
        <v>0.97844663595372716</v>
      </c>
      <c r="AA30" s="26"/>
    </row>
    <row r="31" spans="2:27" ht="18" customHeight="1" x14ac:dyDescent="0.15">
      <c r="B31" s="24"/>
      <c r="C31" s="14"/>
      <c r="D31" s="101" t="s">
        <v>92</v>
      </c>
      <c r="E31" s="89"/>
      <c r="F31" s="99"/>
      <c r="G31" s="99"/>
      <c r="H31" s="99"/>
      <c r="I31" s="99"/>
      <c r="J31" s="99"/>
      <c r="K31" s="99"/>
      <c r="L31" s="99"/>
      <c r="M31" s="99"/>
      <c r="N31" s="89"/>
      <c r="O31" s="89"/>
      <c r="P31" s="99"/>
      <c r="Q31" s="99"/>
      <c r="R31" s="99"/>
      <c r="S31" s="99"/>
      <c r="T31" s="99"/>
      <c r="U31" s="99"/>
      <c r="W31" s="180" t="s">
        <v>78</v>
      </c>
      <c r="X31" s="181">
        <v>2018</v>
      </c>
      <c r="Y31" s="124">
        <v>2265123</v>
      </c>
      <c r="Z31" s="131">
        <f>Y31/Y30</f>
        <v>1.0900611074804449</v>
      </c>
      <c r="AA31" s="26"/>
    </row>
    <row r="32" spans="2:27" ht="18" customHeight="1" x14ac:dyDescent="0.15">
      <c r="B32" s="24"/>
      <c r="C32" s="14"/>
      <c r="D32" s="101" t="s">
        <v>93</v>
      </c>
      <c r="E32" s="89"/>
      <c r="F32" s="99"/>
      <c r="G32" s="99"/>
      <c r="H32" s="99"/>
      <c r="I32" s="99"/>
      <c r="J32" s="99"/>
      <c r="K32" s="99"/>
      <c r="L32" s="99"/>
      <c r="M32" s="99"/>
      <c r="N32" s="89"/>
      <c r="O32" s="89"/>
      <c r="P32" s="99"/>
      <c r="Q32" s="99"/>
      <c r="R32" s="99"/>
      <c r="S32" s="99"/>
      <c r="T32" s="99"/>
      <c r="U32" s="99"/>
      <c r="W32" s="180" t="s">
        <v>79</v>
      </c>
      <c r="X32" s="181">
        <v>2019</v>
      </c>
      <c r="Y32" s="124">
        <v>2296166</v>
      </c>
      <c r="Z32" s="131">
        <f>Y32/Y31</f>
        <v>1.0137047745310077</v>
      </c>
      <c r="AA32" s="26"/>
    </row>
    <row r="33" spans="2:27" ht="18" customHeight="1" x14ac:dyDescent="0.15">
      <c r="B33" s="24"/>
      <c r="C33" s="14"/>
      <c r="D33" s="101" t="s">
        <v>94</v>
      </c>
      <c r="E33" s="89"/>
      <c r="F33" s="99"/>
      <c r="G33" s="99"/>
      <c r="H33" s="99"/>
      <c r="I33" s="99"/>
      <c r="J33" s="99"/>
      <c r="K33" s="99"/>
      <c r="L33" s="99"/>
      <c r="M33" s="99"/>
      <c r="N33" s="89"/>
      <c r="O33" s="89"/>
      <c r="P33" s="99"/>
      <c r="Q33" s="99"/>
      <c r="R33" s="99"/>
      <c r="S33" s="99"/>
      <c r="T33" s="99"/>
      <c r="U33" s="99"/>
      <c r="W33" s="180" t="s">
        <v>80</v>
      </c>
      <c r="X33" s="181">
        <v>2020</v>
      </c>
      <c r="Y33" s="124">
        <v>2033350</v>
      </c>
      <c r="Z33" s="131">
        <f>Y33/Y32</f>
        <v>0.88554137636390395</v>
      </c>
      <c r="AA33" s="26"/>
    </row>
    <row r="34" spans="2:27" ht="18" customHeight="1" x14ac:dyDescent="0.15">
      <c r="B34" s="24"/>
      <c r="C34" s="14"/>
      <c r="D34" s="101" t="s">
        <v>95</v>
      </c>
      <c r="E34" s="89"/>
      <c r="F34" s="99"/>
      <c r="G34" s="99"/>
      <c r="H34" s="99"/>
      <c r="I34" s="99"/>
      <c r="J34" s="99"/>
      <c r="K34" s="99"/>
      <c r="L34" s="99"/>
      <c r="M34" s="99"/>
      <c r="N34" s="89"/>
      <c r="O34" s="89"/>
      <c r="P34" s="99"/>
      <c r="Q34" s="99"/>
      <c r="R34" s="99"/>
      <c r="S34" s="99"/>
      <c r="T34" s="99"/>
      <c r="U34" s="99"/>
      <c r="W34" s="17"/>
      <c r="X34" s="18"/>
      <c r="Y34" s="132" t="s">
        <v>81</v>
      </c>
      <c r="Z34" s="133">
        <f>GEOMEAN(Z30:Z33)</f>
        <v>0.98918400397505946</v>
      </c>
      <c r="AA34" s="26"/>
    </row>
    <row r="35" spans="2:27" ht="18" customHeight="1" x14ac:dyDescent="0.15">
      <c r="B35" s="24"/>
      <c r="C35" s="14"/>
      <c r="O35" s="89"/>
      <c r="P35" s="99"/>
      <c r="Q35" s="99"/>
      <c r="R35" s="99"/>
      <c r="S35" s="99"/>
      <c r="T35" s="99"/>
      <c r="U35" s="99"/>
      <c r="V35" s="99"/>
      <c r="W35" s="99"/>
      <c r="X35" s="99"/>
      <c r="Y35" s="99"/>
      <c r="Z35" s="112"/>
      <c r="AA35" s="26"/>
    </row>
    <row r="36" spans="2:27" ht="9" customHeight="1" x14ac:dyDescent="0.15">
      <c r="B36" s="27"/>
      <c r="C36" s="28"/>
      <c r="D36" s="29"/>
      <c r="E36" s="29"/>
      <c r="F36" s="29"/>
      <c r="G36" s="33"/>
      <c r="H36" s="33"/>
      <c r="I36" s="33"/>
      <c r="J36" s="32"/>
      <c r="K36" s="28"/>
      <c r="L36" s="28"/>
      <c r="M36" s="28"/>
      <c r="N36" s="28"/>
      <c r="O36" s="28"/>
      <c r="P36" s="28"/>
      <c r="Q36" s="28"/>
      <c r="R36" s="28"/>
      <c r="S36" s="28"/>
      <c r="T36" s="28"/>
      <c r="U36" s="28"/>
      <c r="V36" s="28"/>
      <c r="W36" s="28"/>
      <c r="X36" s="28"/>
      <c r="Y36" s="28"/>
      <c r="Z36" s="28"/>
      <c r="AA36" s="30"/>
    </row>
    <row r="37" spans="2:27" x14ac:dyDescent="0.15">
      <c r="Z37" s="177" t="s">
        <v>63</v>
      </c>
    </row>
  </sheetData>
  <mergeCells count="58">
    <mergeCell ref="I27:K27"/>
    <mergeCell ref="E28:F28"/>
    <mergeCell ref="I28:J28"/>
    <mergeCell ref="M28:O28"/>
    <mergeCell ref="P28:Q28"/>
    <mergeCell ref="I21:J21"/>
    <mergeCell ref="M21:O21"/>
    <mergeCell ref="U21:V21"/>
    <mergeCell ref="U17:V17"/>
    <mergeCell ref="Y17:Z19"/>
    <mergeCell ref="U9:V9"/>
    <mergeCell ref="U11:V11"/>
    <mergeCell ref="Q9:T9"/>
    <mergeCell ref="K9:L9"/>
    <mergeCell ref="F21:G21"/>
    <mergeCell ref="F20:G20"/>
    <mergeCell ref="I20:J20"/>
    <mergeCell ref="M20:O20"/>
    <mergeCell ref="U20:V20"/>
    <mergeCell ref="U10:V10"/>
    <mergeCell ref="D10:F10"/>
    <mergeCell ref="G10:H10"/>
    <mergeCell ref="K10:L10"/>
    <mergeCell ref="Q10:T10"/>
    <mergeCell ref="I14:J14"/>
    <mergeCell ref="M14:O14"/>
    <mergeCell ref="B2:AA2"/>
    <mergeCell ref="T4:U4"/>
    <mergeCell ref="V4:AA4"/>
    <mergeCell ref="D8:F8"/>
    <mergeCell ref="G8:H8"/>
    <mergeCell ref="K8:L8"/>
    <mergeCell ref="Q8:T8"/>
    <mergeCell ref="U8:V8"/>
    <mergeCell ref="Y14:Z14"/>
    <mergeCell ref="D17:F17"/>
    <mergeCell ref="G17:H17"/>
    <mergeCell ref="K17:L17"/>
    <mergeCell ref="M17:N17"/>
    <mergeCell ref="Q17:T17"/>
    <mergeCell ref="F14:G14"/>
    <mergeCell ref="U14:V14"/>
    <mergeCell ref="P25:X25"/>
    <mergeCell ref="M25:N25"/>
    <mergeCell ref="F13:G13"/>
    <mergeCell ref="I13:J13"/>
    <mergeCell ref="M13:O13"/>
    <mergeCell ref="U13:V13"/>
    <mergeCell ref="U18:V18"/>
    <mergeCell ref="M19:N19"/>
    <mergeCell ref="D18:F18"/>
    <mergeCell ref="G18:H18"/>
    <mergeCell ref="K18:L18"/>
    <mergeCell ref="M18:N18"/>
    <mergeCell ref="Q18:T18"/>
    <mergeCell ref="D22:E22"/>
    <mergeCell ref="F22:M22"/>
    <mergeCell ref="P22:Z22"/>
  </mergeCells>
  <phoneticPr fontId="5"/>
  <conditionalFormatting sqref="Y24:Y25">
    <cfRule type="expression" dxfId="20" priority="1" stopIfTrue="1">
      <formula>MOD(#REF!,100)=0</formula>
    </cfRule>
    <cfRule type="expression" dxfId="19" priority="2" stopIfTrue="1">
      <formula>#REF!=2015</formula>
    </cfRule>
    <cfRule type="expression" dxfId="18" priority="3" stopIfTrue="1">
      <formula>AND(MOD(#REF!,100)=0,#REF!=2015)</formula>
    </cfRule>
  </conditionalFormatting>
  <conditionalFormatting sqref="Y29:Y33">
    <cfRule type="expression" dxfId="17" priority="5" stopIfTrue="1">
      <formula>MOD($B33,100)=0</formula>
    </cfRule>
    <cfRule type="expression" dxfId="16" priority="46" stopIfTrue="1">
      <formula>$D32=2015</formula>
    </cfRule>
    <cfRule type="expression" dxfId="15" priority="47" stopIfTrue="1">
      <formula>AND(MOD($B33,100)=0,$D32=2015)</formula>
    </cfRule>
  </conditionalFormatting>
  <dataValidations count="1">
    <dataValidation type="list" allowBlank="1" showInputMessage="1" showErrorMessage="1" sqref="Q8:T9">
      <formula1>"売上高見込み,売上高実績"</formula1>
    </dataValidation>
  </dataValidations>
  <pageMargins left="0.51181102362204722" right="0.51181102362204722" top="0.74803149606299213" bottom="0.74803149606299213" header="0.31496062992125984" footer="0.31496062992125984"/>
  <pageSetup paperSize="9" scale="58" orientation="landscape" r:id="rId1"/>
  <colBreaks count="1" manualBreakCount="1">
    <brk id="5" max="3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29"/>
  <sheetViews>
    <sheetView view="pageBreakPreview" zoomScale="115" zoomScaleNormal="100" zoomScaleSheetLayoutView="115" workbookViewId="0"/>
  </sheetViews>
  <sheetFormatPr defaultColWidth="9" defaultRowHeight="13.5" x14ac:dyDescent="0.15"/>
  <cols>
    <col min="1" max="1" width="1.75" style="134" customWidth="1"/>
    <col min="2" max="2" width="5.625" style="134" customWidth="1"/>
    <col min="3" max="3" width="28.625" style="134" customWidth="1"/>
    <col min="4" max="4" width="6.125" style="134" customWidth="1"/>
    <col min="5" max="5" width="9.75" style="134" customWidth="1"/>
    <col min="6" max="7" width="11.625" style="134" customWidth="1"/>
    <col min="8" max="9" width="13.625" style="134" customWidth="1"/>
    <col min="10" max="10" width="14.625" style="134" customWidth="1"/>
    <col min="11" max="16384" width="9" style="134"/>
  </cols>
  <sheetData>
    <row r="1" spans="1:10" x14ac:dyDescent="0.15">
      <c r="A1" s="49"/>
      <c r="B1" s="50" t="s">
        <v>98</v>
      </c>
      <c r="C1" s="49"/>
      <c r="D1" s="49"/>
      <c r="E1" s="49"/>
      <c r="F1" s="49"/>
      <c r="G1" s="49"/>
      <c r="H1" s="49"/>
      <c r="I1" s="51"/>
      <c r="J1" s="51"/>
    </row>
    <row r="2" spans="1:10" x14ac:dyDescent="0.15">
      <c r="A2" s="49"/>
      <c r="B2" s="49"/>
      <c r="C2" s="49"/>
      <c r="D2" s="52"/>
      <c r="E2" s="49"/>
      <c r="F2" s="49"/>
      <c r="G2" s="49"/>
      <c r="H2" s="51"/>
      <c r="I2" s="53" t="s">
        <v>99</v>
      </c>
      <c r="J2" s="51"/>
    </row>
    <row r="3" spans="1:10" ht="17.25" x14ac:dyDescent="0.15">
      <c r="A3" s="54"/>
      <c r="B3" s="228" t="s">
        <v>100</v>
      </c>
      <c r="C3" s="228"/>
      <c r="D3" s="228"/>
      <c r="E3" s="228"/>
      <c r="F3" s="228"/>
      <c r="G3" s="228"/>
      <c r="H3" s="228"/>
      <c r="I3" s="228"/>
      <c r="J3" s="228"/>
    </row>
    <row r="4" spans="1:10" ht="18" x14ac:dyDescent="0.2">
      <c r="A4" s="55"/>
      <c r="B4" s="229" t="s">
        <v>101</v>
      </c>
      <c r="C4" s="229"/>
      <c r="D4" s="229"/>
      <c r="E4" s="229"/>
      <c r="F4" s="229"/>
      <c r="G4" s="229"/>
      <c r="H4" s="229"/>
      <c r="I4" s="229"/>
      <c r="J4" s="229"/>
    </row>
    <row r="5" spans="1:10" x14ac:dyDescent="0.15">
      <c r="A5" s="54"/>
      <c r="B5" s="230" t="s">
        <v>102</v>
      </c>
      <c r="C5" s="230"/>
      <c r="D5" s="230"/>
      <c r="E5" s="230"/>
      <c r="F5" s="230"/>
      <c r="G5" s="230"/>
      <c r="H5" s="230"/>
      <c r="I5" s="230"/>
      <c r="J5" s="230"/>
    </row>
    <row r="6" spans="1:10" ht="14.25" x14ac:dyDescent="0.2">
      <c r="A6" s="55"/>
      <c r="B6" s="231" t="s">
        <v>103</v>
      </c>
      <c r="C6" s="231"/>
      <c r="D6" s="231"/>
      <c r="E6" s="231"/>
      <c r="F6" s="231"/>
      <c r="G6" s="231"/>
      <c r="H6" s="231"/>
      <c r="I6" s="231"/>
      <c r="J6" s="231"/>
    </row>
    <row r="7" spans="1:10" ht="14.25" x14ac:dyDescent="0.2">
      <c r="A7" s="55"/>
      <c r="B7" s="231"/>
      <c r="C7" s="231"/>
      <c r="D7" s="231"/>
      <c r="E7" s="231"/>
      <c r="F7" s="231"/>
      <c r="G7" s="231"/>
      <c r="H7" s="231"/>
      <c r="I7" s="231"/>
      <c r="J7" s="231"/>
    </row>
    <row r="8" spans="1:10" ht="14.25" x14ac:dyDescent="0.2">
      <c r="A8" s="55"/>
      <c r="B8" s="231"/>
      <c r="C8" s="231"/>
      <c r="D8" s="231"/>
      <c r="E8" s="231"/>
      <c r="F8" s="231"/>
      <c r="G8" s="231"/>
      <c r="H8" s="231"/>
      <c r="I8" s="231"/>
      <c r="J8" s="231"/>
    </row>
    <row r="9" spans="1:10" ht="14.25" x14ac:dyDescent="0.2">
      <c r="A9" s="55"/>
      <c r="B9" s="231"/>
      <c r="C9" s="231"/>
      <c r="D9" s="231"/>
      <c r="E9" s="231"/>
      <c r="F9" s="231"/>
      <c r="G9" s="231"/>
      <c r="H9" s="231"/>
      <c r="I9" s="231"/>
      <c r="J9" s="231"/>
    </row>
    <row r="10" spans="1:10" ht="14.25" thickBot="1" x14ac:dyDescent="0.2">
      <c r="A10" s="54"/>
      <c r="B10" s="232" t="s">
        <v>104</v>
      </c>
      <c r="C10" s="232"/>
      <c r="D10" s="232"/>
      <c r="E10" s="232"/>
      <c r="F10" s="232"/>
      <c r="G10" s="232"/>
      <c r="H10" s="232"/>
      <c r="I10" s="232"/>
      <c r="J10" s="232"/>
    </row>
    <row r="11" spans="1:10" ht="34.5" thickTop="1" x14ac:dyDescent="0.15">
      <c r="A11" s="49"/>
      <c r="B11" s="233" t="s">
        <v>105</v>
      </c>
      <c r="C11" s="234"/>
      <c r="D11" s="235"/>
      <c r="E11" s="236" t="s">
        <v>106</v>
      </c>
      <c r="F11" s="119" t="s">
        <v>107</v>
      </c>
      <c r="G11" s="56" t="s">
        <v>108</v>
      </c>
      <c r="H11" s="57" t="s">
        <v>109</v>
      </c>
      <c r="I11" s="57" t="s">
        <v>110</v>
      </c>
      <c r="J11" s="58" t="s">
        <v>111</v>
      </c>
    </row>
    <row r="12" spans="1:10" ht="14.25" thickBot="1" x14ac:dyDescent="0.2">
      <c r="A12" s="49"/>
      <c r="B12" s="59"/>
      <c r="C12" s="60"/>
      <c r="D12" s="61" t="s">
        <v>112</v>
      </c>
      <c r="E12" s="237"/>
      <c r="F12" s="120" t="s">
        <v>113</v>
      </c>
      <c r="G12" s="120" t="s">
        <v>114</v>
      </c>
      <c r="H12" s="62" t="s">
        <v>115</v>
      </c>
      <c r="I12" s="62" t="s">
        <v>115</v>
      </c>
      <c r="J12" s="62" t="s">
        <v>114</v>
      </c>
    </row>
    <row r="13" spans="1:10" ht="102.75" thickTop="1" x14ac:dyDescent="0.2">
      <c r="A13" s="63"/>
      <c r="B13" s="223" t="s">
        <v>116</v>
      </c>
      <c r="C13" s="224"/>
      <c r="D13" s="225"/>
      <c r="E13" s="226" t="s">
        <v>117</v>
      </c>
      <c r="F13" s="118" t="s">
        <v>118</v>
      </c>
      <c r="G13" s="64" t="s">
        <v>119</v>
      </c>
      <c r="H13" s="65" t="s">
        <v>120</v>
      </c>
      <c r="I13" s="65" t="s">
        <v>121</v>
      </c>
      <c r="J13" s="66" t="s">
        <v>122</v>
      </c>
    </row>
    <row r="14" spans="1:10" ht="15" thickBot="1" x14ac:dyDescent="0.25">
      <c r="A14" s="63"/>
      <c r="B14" s="67"/>
      <c r="C14" s="68"/>
      <c r="D14" s="69" t="s">
        <v>123</v>
      </c>
      <c r="E14" s="227"/>
      <c r="F14" s="70" t="s">
        <v>124</v>
      </c>
      <c r="G14" s="71" t="s">
        <v>125</v>
      </c>
      <c r="H14" s="71" t="s">
        <v>125</v>
      </c>
      <c r="I14" s="71" t="s">
        <v>125</v>
      </c>
      <c r="J14" s="71" t="s">
        <v>125</v>
      </c>
    </row>
    <row r="15" spans="1:10" ht="14.25" thickTop="1" x14ac:dyDescent="0.15">
      <c r="A15" s="72"/>
      <c r="B15" s="73" t="s">
        <v>126</v>
      </c>
      <c r="C15" s="74" t="s">
        <v>127</v>
      </c>
      <c r="D15" s="75">
        <v>2015</v>
      </c>
      <c r="E15" s="76">
        <v>217601</v>
      </c>
      <c r="F15" s="76">
        <v>7497792</v>
      </c>
      <c r="G15" s="76">
        <v>33480127</v>
      </c>
      <c r="H15" s="76">
        <v>196537024</v>
      </c>
      <c r="I15" s="76">
        <v>313128563</v>
      </c>
      <c r="J15" s="76">
        <v>98028029</v>
      </c>
    </row>
    <row r="16" spans="1:10" x14ac:dyDescent="0.15">
      <c r="A16" s="72"/>
      <c r="B16" s="73" t="s">
        <v>126</v>
      </c>
      <c r="C16" s="74" t="s">
        <v>127</v>
      </c>
      <c r="D16" s="75">
        <v>2016</v>
      </c>
      <c r="E16" s="76">
        <v>191339</v>
      </c>
      <c r="F16" s="76">
        <v>7571369</v>
      </c>
      <c r="G16" s="76">
        <v>33665749</v>
      </c>
      <c r="H16" s="76">
        <v>185992395</v>
      </c>
      <c r="I16" s="76">
        <v>302185204</v>
      </c>
      <c r="J16" s="76">
        <v>97341636</v>
      </c>
    </row>
    <row r="17" spans="1:10" x14ac:dyDescent="0.15">
      <c r="A17" s="72"/>
      <c r="B17" s="73" t="s">
        <v>126</v>
      </c>
      <c r="C17" s="74" t="s">
        <v>127</v>
      </c>
      <c r="D17" s="75">
        <v>2017</v>
      </c>
      <c r="E17" s="76">
        <v>188249</v>
      </c>
      <c r="F17" s="76">
        <v>7697321</v>
      </c>
      <c r="G17" s="76">
        <v>34366213</v>
      </c>
      <c r="H17" s="76">
        <v>199048032</v>
      </c>
      <c r="I17" s="76">
        <v>319035840</v>
      </c>
      <c r="J17" s="76">
        <v>103408282</v>
      </c>
    </row>
    <row r="18" spans="1:10" x14ac:dyDescent="0.15">
      <c r="A18" s="72"/>
      <c r="B18" s="73" t="s">
        <v>126</v>
      </c>
      <c r="C18" s="74" t="s">
        <v>127</v>
      </c>
      <c r="D18" s="75">
        <v>2018</v>
      </c>
      <c r="E18" s="76">
        <v>185116</v>
      </c>
      <c r="F18" s="76">
        <v>7778124</v>
      </c>
      <c r="G18" s="76">
        <v>35440757</v>
      </c>
      <c r="H18" s="76">
        <v>210355697</v>
      </c>
      <c r="I18" s="76">
        <v>331809377</v>
      </c>
      <c r="J18" s="76">
        <v>104300710</v>
      </c>
    </row>
    <row r="19" spans="1:10" x14ac:dyDescent="0.15">
      <c r="A19" s="72"/>
      <c r="B19" s="73" t="s">
        <v>126</v>
      </c>
      <c r="C19" s="74" t="s">
        <v>127</v>
      </c>
      <c r="D19" s="75">
        <v>2019</v>
      </c>
      <c r="E19" s="76">
        <v>181877</v>
      </c>
      <c r="F19" s="76">
        <v>7717646</v>
      </c>
      <c r="G19" s="76">
        <v>35464062</v>
      </c>
      <c r="H19" s="76">
        <v>204627084</v>
      </c>
      <c r="I19" s="76">
        <v>322533418</v>
      </c>
      <c r="J19" s="76">
        <v>100234752</v>
      </c>
    </row>
    <row r="20" spans="1:10" x14ac:dyDescent="0.15">
      <c r="A20" s="72"/>
      <c r="B20" s="73" t="s">
        <v>128</v>
      </c>
      <c r="C20" s="74" t="s">
        <v>129</v>
      </c>
      <c r="D20" s="75">
        <v>2015</v>
      </c>
      <c r="E20" s="76">
        <v>28239</v>
      </c>
      <c r="F20" s="76">
        <v>1109819</v>
      </c>
      <c r="G20" s="76">
        <v>3212822</v>
      </c>
      <c r="H20" s="76">
        <v>17236826</v>
      </c>
      <c r="I20" s="76">
        <v>28102190</v>
      </c>
      <c r="J20" s="76">
        <v>9526561</v>
      </c>
    </row>
    <row r="21" spans="1:10" x14ac:dyDescent="0.15">
      <c r="A21" s="72"/>
      <c r="B21" s="77" t="s">
        <v>128</v>
      </c>
      <c r="C21" s="78" t="s">
        <v>129</v>
      </c>
      <c r="D21" s="79">
        <v>2016</v>
      </c>
      <c r="E21" s="80">
        <v>25466</v>
      </c>
      <c r="F21" s="76">
        <v>1130444</v>
      </c>
      <c r="G21" s="76">
        <v>3254493</v>
      </c>
      <c r="H21" s="76">
        <v>17248023</v>
      </c>
      <c r="I21" s="76">
        <v>28426447</v>
      </c>
      <c r="J21" s="76">
        <v>9780853</v>
      </c>
    </row>
    <row r="22" spans="1:10" x14ac:dyDescent="0.15">
      <c r="A22" s="72"/>
      <c r="B22" s="77" t="s">
        <v>128</v>
      </c>
      <c r="C22" s="78" t="s">
        <v>129</v>
      </c>
      <c r="D22" s="79">
        <v>2017</v>
      </c>
      <c r="E22" s="80">
        <v>24892</v>
      </c>
      <c r="F22" s="76">
        <v>1138973</v>
      </c>
      <c r="G22" s="76">
        <v>3307303</v>
      </c>
      <c r="H22" s="76">
        <v>17642758</v>
      </c>
      <c r="I22" s="76">
        <v>29055931</v>
      </c>
      <c r="J22" s="76">
        <v>10026113</v>
      </c>
    </row>
    <row r="23" spans="1:10" x14ac:dyDescent="0.15">
      <c r="A23" s="72"/>
      <c r="B23" s="77" t="s">
        <v>128</v>
      </c>
      <c r="C23" s="78" t="s">
        <v>129</v>
      </c>
      <c r="D23" s="79">
        <v>2018</v>
      </c>
      <c r="E23" s="80">
        <v>24440</v>
      </c>
      <c r="F23" s="76">
        <v>1145915</v>
      </c>
      <c r="G23" s="76">
        <v>3382603</v>
      </c>
      <c r="H23" s="76">
        <v>18202132</v>
      </c>
      <c r="I23" s="76">
        <v>29781548</v>
      </c>
      <c r="J23" s="76">
        <v>10153954</v>
      </c>
    </row>
    <row r="24" spans="1:10" x14ac:dyDescent="0.15">
      <c r="A24" s="72"/>
      <c r="B24" s="77" t="s">
        <v>128</v>
      </c>
      <c r="C24" s="78" t="s">
        <v>129</v>
      </c>
      <c r="D24" s="79">
        <v>2019</v>
      </c>
      <c r="E24" s="80">
        <v>23648</v>
      </c>
      <c r="F24" s="76">
        <v>1136951</v>
      </c>
      <c r="G24" s="76">
        <v>3411664</v>
      </c>
      <c r="H24" s="76">
        <v>18069744</v>
      </c>
      <c r="I24" s="76">
        <v>29857188</v>
      </c>
      <c r="J24" s="76">
        <v>10325478</v>
      </c>
    </row>
    <row r="25" spans="1:10" x14ac:dyDescent="0.15">
      <c r="A25" s="72"/>
      <c r="B25" s="77" t="s">
        <v>130</v>
      </c>
      <c r="C25" s="78" t="s">
        <v>131</v>
      </c>
      <c r="D25" s="79">
        <v>2015</v>
      </c>
      <c r="E25" s="80">
        <v>2661</v>
      </c>
      <c r="F25" s="76">
        <v>157302</v>
      </c>
      <c r="G25" s="76">
        <v>487867</v>
      </c>
      <c r="H25" s="76">
        <v>4732062</v>
      </c>
      <c r="I25" s="76">
        <v>6677706</v>
      </c>
      <c r="J25" s="76">
        <v>1698325</v>
      </c>
    </row>
    <row r="26" spans="1:10" x14ac:dyDescent="0.15">
      <c r="A26" s="72"/>
      <c r="B26" s="77" t="s">
        <v>130</v>
      </c>
      <c r="C26" s="78" t="s">
        <v>131</v>
      </c>
      <c r="D26" s="79">
        <v>2016</v>
      </c>
      <c r="E26" s="80">
        <v>2452</v>
      </c>
      <c r="F26" s="76">
        <v>158331</v>
      </c>
      <c r="G26" s="76">
        <v>487633</v>
      </c>
      <c r="H26" s="76">
        <v>4567249</v>
      </c>
      <c r="I26" s="76">
        <v>6535162</v>
      </c>
      <c r="J26" s="76">
        <v>1705544</v>
      </c>
    </row>
    <row r="27" spans="1:10" x14ac:dyDescent="0.15">
      <c r="A27" s="72"/>
      <c r="B27" s="77" t="s">
        <v>130</v>
      </c>
      <c r="C27" s="78" t="s">
        <v>131</v>
      </c>
      <c r="D27" s="79">
        <v>2017</v>
      </c>
      <c r="E27" s="80">
        <v>2477</v>
      </c>
      <c r="F27" s="76">
        <v>162992</v>
      </c>
      <c r="G27" s="76">
        <v>507788</v>
      </c>
      <c r="H27" s="76">
        <v>4791234</v>
      </c>
      <c r="I27" s="76">
        <v>6749891</v>
      </c>
      <c r="J27" s="76">
        <v>1694049</v>
      </c>
    </row>
    <row r="28" spans="1:10" x14ac:dyDescent="0.15">
      <c r="A28" s="72"/>
      <c r="B28" s="77" t="s">
        <v>130</v>
      </c>
      <c r="C28" s="78" t="s">
        <v>131</v>
      </c>
      <c r="D28" s="79">
        <v>2018</v>
      </c>
      <c r="E28" s="80">
        <v>2446</v>
      </c>
      <c r="F28" s="76">
        <v>163941</v>
      </c>
      <c r="G28" s="76">
        <v>510123</v>
      </c>
      <c r="H28" s="76">
        <v>4837464</v>
      </c>
      <c r="I28" s="76">
        <v>6875274</v>
      </c>
      <c r="J28" s="76">
        <v>1767641</v>
      </c>
    </row>
    <row r="29" spans="1:10" x14ac:dyDescent="0.15">
      <c r="A29" s="72"/>
      <c r="B29" s="77" t="s">
        <v>130</v>
      </c>
      <c r="C29" s="78" t="s">
        <v>131</v>
      </c>
      <c r="D29" s="79">
        <v>2019</v>
      </c>
      <c r="E29" s="80">
        <v>2419</v>
      </c>
      <c r="F29" s="76">
        <v>162897</v>
      </c>
      <c r="G29" s="76">
        <v>512284</v>
      </c>
      <c r="H29" s="76">
        <v>4818385</v>
      </c>
      <c r="I29" s="76">
        <v>6850275</v>
      </c>
      <c r="J29" s="76">
        <v>1759088</v>
      </c>
    </row>
    <row r="30" spans="1:10" x14ac:dyDescent="0.15">
      <c r="A30" s="72"/>
      <c r="B30" s="77" t="s">
        <v>132</v>
      </c>
      <c r="C30" s="78" t="s">
        <v>133</v>
      </c>
      <c r="D30" s="79">
        <v>2015</v>
      </c>
      <c r="E30" s="80">
        <v>832</v>
      </c>
      <c r="F30" s="76">
        <v>39468</v>
      </c>
      <c r="G30" s="76">
        <v>114333</v>
      </c>
      <c r="H30" s="76">
        <v>1490181</v>
      </c>
      <c r="I30" s="76">
        <v>1874305</v>
      </c>
      <c r="J30" s="76">
        <v>337792</v>
      </c>
    </row>
    <row r="31" spans="1:10" x14ac:dyDescent="0.15">
      <c r="A31" s="72"/>
      <c r="B31" s="77" t="s">
        <v>132</v>
      </c>
      <c r="C31" s="78" t="s">
        <v>133</v>
      </c>
      <c r="D31" s="79">
        <v>2016</v>
      </c>
      <c r="E31" s="80">
        <v>818</v>
      </c>
      <c r="F31" s="76">
        <v>40522</v>
      </c>
      <c r="G31" s="76">
        <v>116583</v>
      </c>
      <c r="H31" s="76">
        <v>1437353</v>
      </c>
      <c r="I31" s="76">
        <v>1774034</v>
      </c>
      <c r="J31" s="76">
        <v>302017</v>
      </c>
    </row>
    <row r="32" spans="1:10" x14ac:dyDescent="0.15">
      <c r="A32" s="72"/>
      <c r="B32" s="77" t="s">
        <v>132</v>
      </c>
      <c r="C32" s="78" t="s">
        <v>133</v>
      </c>
      <c r="D32" s="79">
        <v>2017</v>
      </c>
      <c r="E32" s="80">
        <v>843</v>
      </c>
      <c r="F32" s="76">
        <v>42996</v>
      </c>
      <c r="G32" s="76">
        <v>126363</v>
      </c>
      <c r="H32" s="76">
        <v>1645351</v>
      </c>
      <c r="I32" s="76">
        <v>1980817</v>
      </c>
      <c r="J32" s="76">
        <v>295445</v>
      </c>
    </row>
    <row r="33" spans="1:10" x14ac:dyDescent="0.15">
      <c r="A33" s="72"/>
      <c r="B33" s="77" t="s">
        <v>132</v>
      </c>
      <c r="C33" s="78" t="s">
        <v>133</v>
      </c>
      <c r="D33" s="79">
        <v>2018</v>
      </c>
      <c r="E33" s="80">
        <v>839</v>
      </c>
      <c r="F33" s="76">
        <v>45539</v>
      </c>
      <c r="G33" s="76">
        <v>132598</v>
      </c>
      <c r="H33" s="76">
        <v>1663818</v>
      </c>
      <c r="I33" s="76">
        <v>2024518</v>
      </c>
      <c r="J33" s="76">
        <v>319949</v>
      </c>
    </row>
    <row r="34" spans="1:10" x14ac:dyDescent="0.15">
      <c r="A34" s="72"/>
      <c r="B34" s="77" t="s">
        <v>132</v>
      </c>
      <c r="C34" s="78" t="s">
        <v>133</v>
      </c>
      <c r="D34" s="79">
        <v>2019</v>
      </c>
      <c r="E34" s="80">
        <v>829</v>
      </c>
      <c r="F34" s="76">
        <v>45281</v>
      </c>
      <c r="G34" s="76">
        <v>132971</v>
      </c>
      <c r="H34" s="76">
        <v>1680888</v>
      </c>
      <c r="I34" s="76">
        <v>2055487</v>
      </c>
      <c r="J34" s="76">
        <v>335080</v>
      </c>
    </row>
    <row r="35" spans="1:10" x14ac:dyDescent="0.15">
      <c r="A35" s="72"/>
      <c r="B35" s="77" t="s">
        <v>134</v>
      </c>
      <c r="C35" s="78" t="s">
        <v>135</v>
      </c>
      <c r="D35" s="79">
        <v>2015</v>
      </c>
      <c r="E35" s="80">
        <v>524</v>
      </c>
      <c r="F35" s="76">
        <v>38843</v>
      </c>
      <c r="G35" s="76">
        <v>113991</v>
      </c>
      <c r="H35" s="76">
        <v>755270</v>
      </c>
      <c r="I35" s="76">
        <v>1118240</v>
      </c>
      <c r="J35" s="76">
        <v>322490</v>
      </c>
    </row>
    <row r="36" spans="1:10" x14ac:dyDescent="0.15">
      <c r="A36" s="72"/>
      <c r="B36" s="77" t="s">
        <v>134</v>
      </c>
      <c r="C36" s="78" t="s">
        <v>135</v>
      </c>
      <c r="D36" s="79">
        <v>2016</v>
      </c>
      <c r="E36" s="80">
        <v>402</v>
      </c>
      <c r="F36" s="76">
        <v>34882</v>
      </c>
      <c r="G36" s="76">
        <v>100865</v>
      </c>
      <c r="H36" s="76">
        <v>583311</v>
      </c>
      <c r="I36" s="76">
        <v>907965</v>
      </c>
      <c r="J36" s="76">
        <v>286657</v>
      </c>
    </row>
    <row r="37" spans="1:10" x14ac:dyDescent="0.15">
      <c r="A37" s="72"/>
      <c r="B37" s="77" t="s">
        <v>134</v>
      </c>
      <c r="C37" s="78" t="s">
        <v>135</v>
      </c>
      <c r="D37" s="79">
        <v>2017</v>
      </c>
      <c r="E37" s="80">
        <v>400</v>
      </c>
      <c r="F37" s="76">
        <v>36074</v>
      </c>
      <c r="G37" s="76">
        <v>107177</v>
      </c>
      <c r="H37" s="76">
        <v>593907</v>
      </c>
      <c r="I37" s="76">
        <v>922253</v>
      </c>
      <c r="J37" s="76">
        <v>289157</v>
      </c>
    </row>
    <row r="38" spans="1:10" x14ac:dyDescent="0.15">
      <c r="A38" s="72"/>
      <c r="B38" s="77" t="s">
        <v>134</v>
      </c>
      <c r="C38" s="78" t="s">
        <v>135</v>
      </c>
      <c r="D38" s="79">
        <v>2018</v>
      </c>
      <c r="E38" s="80">
        <v>402</v>
      </c>
      <c r="F38" s="76">
        <v>35587</v>
      </c>
      <c r="G38" s="76">
        <v>105601</v>
      </c>
      <c r="H38" s="76">
        <v>601395</v>
      </c>
      <c r="I38" s="76">
        <v>949132</v>
      </c>
      <c r="J38" s="76">
        <v>306173</v>
      </c>
    </row>
    <row r="39" spans="1:10" x14ac:dyDescent="0.15">
      <c r="A39" s="72"/>
      <c r="B39" s="77" t="s">
        <v>134</v>
      </c>
      <c r="C39" s="78" t="s">
        <v>135</v>
      </c>
      <c r="D39" s="79">
        <v>2019</v>
      </c>
      <c r="E39" s="80">
        <v>402</v>
      </c>
      <c r="F39" s="76">
        <v>34582</v>
      </c>
      <c r="G39" s="76">
        <v>103333</v>
      </c>
      <c r="H39" s="76">
        <v>585410</v>
      </c>
      <c r="I39" s="76">
        <v>918837</v>
      </c>
      <c r="J39" s="76">
        <v>290967</v>
      </c>
    </row>
    <row r="40" spans="1:10" x14ac:dyDescent="0.15">
      <c r="A40" s="72"/>
      <c r="B40" s="77" t="s">
        <v>136</v>
      </c>
      <c r="C40" s="78" t="s">
        <v>137</v>
      </c>
      <c r="D40" s="79">
        <v>2015</v>
      </c>
      <c r="E40" s="80">
        <v>255</v>
      </c>
      <c r="F40" s="76">
        <v>16106</v>
      </c>
      <c r="G40" s="76">
        <v>63643</v>
      </c>
      <c r="H40" s="76">
        <v>798098</v>
      </c>
      <c r="I40" s="76">
        <v>1156668</v>
      </c>
      <c r="J40" s="76">
        <v>301586</v>
      </c>
    </row>
    <row r="41" spans="1:10" x14ac:dyDescent="0.15">
      <c r="A41" s="72"/>
      <c r="B41" s="77" t="s">
        <v>136</v>
      </c>
      <c r="C41" s="78" t="s">
        <v>137</v>
      </c>
      <c r="D41" s="79">
        <v>2016</v>
      </c>
      <c r="E41" s="80">
        <v>264</v>
      </c>
      <c r="F41" s="76">
        <v>18944</v>
      </c>
      <c r="G41" s="76">
        <v>74703</v>
      </c>
      <c r="H41" s="76">
        <v>892348</v>
      </c>
      <c r="I41" s="76">
        <v>1316746</v>
      </c>
      <c r="J41" s="76">
        <v>358022</v>
      </c>
    </row>
    <row r="42" spans="1:10" x14ac:dyDescent="0.15">
      <c r="A42" s="72"/>
      <c r="B42" s="77" t="s">
        <v>136</v>
      </c>
      <c r="C42" s="78" t="s">
        <v>137</v>
      </c>
      <c r="D42" s="79">
        <v>2017</v>
      </c>
      <c r="E42" s="80">
        <v>260</v>
      </c>
      <c r="F42" s="76">
        <v>18983</v>
      </c>
      <c r="G42" s="76">
        <v>74725</v>
      </c>
      <c r="H42" s="76">
        <v>883778</v>
      </c>
      <c r="I42" s="76">
        <v>1296640</v>
      </c>
      <c r="J42" s="76">
        <v>352148</v>
      </c>
    </row>
    <row r="43" spans="1:10" x14ac:dyDescent="0.15">
      <c r="A43" s="72"/>
      <c r="B43" s="77" t="s">
        <v>136</v>
      </c>
      <c r="C43" s="78" t="s">
        <v>137</v>
      </c>
      <c r="D43" s="79">
        <v>2018</v>
      </c>
      <c r="E43" s="80">
        <v>249</v>
      </c>
      <c r="F43" s="76">
        <v>18819</v>
      </c>
      <c r="G43" s="76">
        <v>75690</v>
      </c>
      <c r="H43" s="76">
        <v>888808</v>
      </c>
      <c r="I43" s="76">
        <v>1298345</v>
      </c>
      <c r="J43" s="76">
        <v>345903</v>
      </c>
    </row>
    <row r="44" spans="1:10" x14ac:dyDescent="0.15">
      <c r="A44" s="72"/>
      <c r="B44" s="77" t="s">
        <v>136</v>
      </c>
      <c r="C44" s="78" t="s">
        <v>137</v>
      </c>
      <c r="D44" s="79">
        <v>2019</v>
      </c>
      <c r="E44" s="80">
        <v>239</v>
      </c>
      <c r="F44" s="76">
        <v>18094</v>
      </c>
      <c r="G44" s="76">
        <v>73043</v>
      </c>
      <c r="H44" s="76">
        <v>853282</v>
      </c>
      <c r="I44" s="76">
        <v>1232376</v>
      </c>
      <c r="J44" s="76">
        <v>320753</v>
      </c>
    </row>
    <row r="45" spans="1:10" x14ac:dyDescent="0.15">
      <c r="A45" s="72"/>
      <c r="B45" s="77" t="s">
        <v>138</v>
      </c>
      <c r="C45" s="78" t="s">
        <v>139</v>
      </c>
      <c r="D45" s="79">
        <v>2015</v>
      </c>
      <c r="E45" s="80">
        <v>293</v>
      </c>
      <c r="F45" s="76">
        <v>22609</v>
      </c>
      <c r="G45" s="76">
        <v>86613</v>
      </c>
      <c r="H45" s="76">
        <v>939284</v>
      </c>
      <c r="I45" s="76">
        <v>1463639</v>
      </c>
      <c r="J45" s="76">
        <v>449924</v>
      </c>
    </row>
    <row r="46" spans="1:10" x14ac:dyDescent="0.15">
      <c r="A46" s="72"/>
      <c r="B46" s="77" t="s">
        <v>138</v>
      </c>
      <c r="C46" s="78" t="s">
        <v>139</v>
      </c>
      <c r="D46" s="79">
        <v>2016</v>
      </c>
      <c r="E46" s="80">
        <v>262</v>
      </c>
      <c r="F46" s="76">
        <v>23812</v>
      </c>
      <c r="G46" s="76">
        <v>91916</v>
      </c>
      <c r="H46" s="76">
        <v>918040</v>
      </c>
      <c r="I46" s="76">
        <v>1521856</v>
      </c>
      <c r="J46" s="76">
        <v>512414</v>
      </c>
    </row>
    <row r="47" spans="1:10" x14ac:dyDescent="0.15">
      <c r="A47" s="72"/>
      <c r="B47" s="77" t="s">
        <v>138</v>
      </c>
      <c r="C47" s="78" t="s">
        <v>139</v>
      </c>
      <c r="D47" s="79">
        <v>2017</v>
      </c>
      <c r="E47" s="80">
        <v>262</v>
      </c>
      <c r="F47" s="76">
        <v>23614</v>
      </c>
      <c r="G47" s="76">
        <v>91018</v>
      </c>
      <c r="H47" s="76">
        <v>894400</v>
      </c>
      <c r="I47" s="76">
        <v>1476793</v>
      </c>
      <c r="J47" s="76">
        <v>495976</v>
      </c>
    </row>
    <row r="48" spans="1:10" x14ac:dyDescent="0.15">
      <c r="A48" s="72"/>
      <c r="B48" s="77" t="s">
        <v>138</v>
      </c>
      <c r="C48" s="78" t="s">
        <v>139</v>
      </c>
      <c r="D48" s="79">
        <v>2018</v>
      </c>
      <c r="E48" s="80">
        <v>265</v>
      </c>
      <c r="F48" s="76">
        <v>23318</v>
      </c>
      <c r="G48" s="76">
        <v>89096</v>
      </c>
      <c r="H48" s="76">
        <v>925855</v>
      </c>
      <c r="I48" s="76">
        <v>1551802</v>
      </c>
      <c r="J48" s="76">
        <v>542576</v>
      </c>
    </row>
    <row r="49" spans="1:10" x14ac:dyDescent="0.15">
      <c r="A49" s="72"/>
      <c r="B49" s="77" t="s">
        <v>138</v>
      </c>
      <c r="C49" s="78" t="s">
        <v>139</v>
      </c>
      <c r="D49" s="79">
        <v>2019</v>
      </c>
      <c r="E49" s="80">
        <v>267</v>
      </c>
      <c r="F49" s="76">
        <v>24389</v>
      </c>
      <c r="G49" s="76">
        <v>94144</v>
      </c>
      <c r="H49" s="76">
        <v>962236</v>
      </c>
      <c r="I49" s="76">
        <v>1620529</v>
      </c>
      <c r="J49" s="76">
        <v>565328</v>
      </c>
    </row>
    <row r="50" spans="1:10" x14ac:dyDescent="0.15">
      <c r="A50" s="72"/>
      <c r="B50" s="77" t="s">
        <v>140</v>
      </c>
      <c r="C50" s="78" t="s">
        <v>141</v>
      </c>
      <c r="D50" s="79">
        <v>2015</v>
      </c>
      <c r="E50" s="80">
        <v>757</v>
      </c>
      <c r="F50" s="76">
        <v>40276</v>
      </c>
      <c r="G50" s="76">
        <v>109287</v>
      </c>
      <c r="H50" s="76">
        <v>749230</v>
      </c>
      <c r="I50" s="76">
        <v>1064854</v>
      </c>
      <c r="J50" s="76">
        <v>286533</v>
      </c>
    </row>
    <row r="51" spans="1:10" x14ac:dyDescent="0.15">
      <c r="A51" s="72"/>
      <c r="B51" s="77" t="s">
        <v>140</v>
      </c>
      <c r="C51" s="78" t="s">
        <v>141</v>
      </c>
      <c r="D51" s="79">
        <v>2016</v>
      </c>
      <c r="E51" s="80">
        <v>706</v>
      </c>
      <c r="F51" s="76">
        <v>40171</v>
      </c>
      <c r="G51" s="76">
        <v>103566</v>
      </c>
      <c r="H51" s="76">
        <v>736197</v>
      </c>
      <c r="I51" s="76">
        <v>1014561</v>
      </c>
      <c r="J51" s="76">
        <v>246434</v>
      </c>
    </row>
    <row r="52" spans="1:10" x14ac:dyDescent="0.15">
      <c r="A52" s="72"/>
      <c r="B52" s="77" t="s">
        <v>140</v>
      </c>
      <c r="C52" s="78" t="s">
        <v>141</v>
      </c>
      <c r="D52" s="79">
        <v>2017</v>
      </c>
      <c r="E52" s="80">
        <v>712</v>
      </c>
      <c r="F52" s="76">
        <v>41325</v>
      </c>
      <c r="G52" s="76">
        <v>108504</v>
      </c>
      <c r="H52" s="76">
        <v>773798</v>
      </c>
      <c r="I52" s="76">
        <v>1073388</v>
      </c>
      <c r="J52" s="76">
        <v>261323</v>
      </c>
    </row>
    <row r="53" spans="1:10" x14ac:dyDescent="0.15">
      <c r="A53" s="72"/>
      <c r="B53" s="77" t="s">
        <v>140</v>
      </c>
      <c r="C53" s="78" t="s">
        <v>141</v>
      </c>
      <c r="D53" s="79">
        <v>2018</v>
      </c>
      <c r="E53" s="80">
        <v>691</v>
      </c>
      <c r="F53" s="76">
        <v>40678</v>
      </c>
      <c r="G53" s="76">
        <v>107138</v>
      </c>
      <c r="H53" s="76">
        <v>757587</v>
      </c>
      <c r="I53" s="76">
        <v>1051476</v>
      </c>
      <c r="J53" s="76">
        <v>253041</v>
      </c>
    </row>
    <row r="54" spans="1:10" x14ac:dyDescent="0.15">
      <c r="A54" s="72"/>
      <c r="B54" s="77" t="s">
        <v>140</v>
      </c>
      <c r="C54" s="78" t="s">
        <v>141</v>
      </c>
      <c r="D54" s="79">
        <v>2019</v>
      </c>
      <c r="E54" s="80">
        <v>682</v>
      </c>
      <c r="F54" s="76">
        <v>40551</v>
      </c>
      <c r="G54" s="76">
        <v>108793</v>
      </c>
      <c r="H54" s="76">
        <v>736569</v>
      </c>
      <c r="I54" s="76">
        <v>1023047</v>
      </c>
      <c r="J54" s="76">
        <v>246960</v>
      </c>
    </row>
    <row r="55" spans="1:10" x14ac:dyDescent="0.15">
      <c r="A55" s="72"/>
      <c r="B55" s="77" t="s">
        <v>142</v>
      </c>
      <c r="C55" s="78" t="s">
        <v>143</v>
      </c>
      <c r="D55" s="79">
        <v>2015</v>
      </c>
      <c r="E55" s="80">
        <v>5920</v>
      </c>
      <c r="F55" s="76">
        <v>146567</v>
      </c>
      <c r="G55" s="76">
        <v>379168</v>
      </c>
      <c r="H55" s="76">
        <v>2359989</v>
      </c>
      <c r="I55" s="76">
        <v>3502112</v>
      </c>
      <c r="J55" s="76">
        <v>1017855</v>
      </c>
    </row>
    <row r="56" spans="1:10" x14ac:dyDescent="0.15">
      <c r="A56" s="72"/>
      <c r="B56" s="77" t="s">
        <v>142</v>
      </c>
      <c r="C56" s="78" t="s">
        <v>143</v>
      </c>
      <c r="D56" s="79">
        <v>2016</v>
      </c>
      <c r="E56" s="80">
        <v>5324</v>
      </c>
      <c r="F56" s="76">
        <v>142620</v>
      </c>
      <c r="G56" s="76">
        <v>374174</v>
      </c>
      <c r="H56" s="76">
        <v>2359128</v>
      </c>
      <c r="I56" s="76">
        <v>3399052</v>
      </c>
      <c r="J56" s="76">
        <v>919859</v>
      </c>
    </row>
    <row r="57" spans="1:10" x14ac:dyDescent="0.15">
      <c r="A57" s="72"/>
      <c r="B57" s="77" t="s">
        <v>142</v>
      </c>
      <c r="C57" s="78" t="s">
        <v>143</v>
      </c>
      <c r="D57" s="79">
        <v>2017</v>
      </c>
      <c r="E57" s="80">
        <v>5154</v>
      </c>
      <c r="F57" s="76">
        <v>139355</v>
      </c>
      <c r="G57" s="76">
        <v>369439</v>
      </c>
      <c r="H57" s="76">
        <v>2336626</v>
      </c>
      <c r="I57" s="76">
        <v>3383333</v>
      </c>
      <c r="J57" s="76">
        <v>941378</v>
      </c>
    </row>
    <row r="58" spans="1:10" x14ac:dyDescent="0.15">
      <c r="A58" s="72"/>
      <c r="B58" s="77" t="s">
        <v>142</v>
      </c>
      <c r="C58" s="78" t="s">
        <v>143</v>
      </c>
      <c r="D58" s="79">
        <v>2018</v>
      </c>
      <c r="E58" s="80">
        <v>5060</v>
      </c>
      <c r="F58" s="76">
        <v>139372</v>
      </c>
      <c r="G58" s="76">
        <v>370277</v>
      </c>
      <c r="H58" s="76">
        <v>2348984</v>
      </c>
      <c r="I58" s="76">
        <v>3362009</v>
      </c>
      <c r="J58" s="76">
        <v>900607</v>
      </c>
    </row>
    <row r="59" spans="1:10" x14ac:dyDescent="0.15">
      <c r="A59" s="72"/>
      <c r="B59" s="77" t="s">
        <v>142</v>
      </c>
      <c r="C59" s="78" t="s">
        <v>143</v>
      </c>
      <c r="D59" s="79">
        <v>2019</v>
      </c>
      <c r="E59" s="80">
        <v>4824</v>
      </c>
      <c r="F59" s="76">
        <v>137979</v>
      </c>
      <c r="G59" s="76">
        <v>369801</v>
      </c>
      <c r="H59" s="76">
        <v>2298390</v>
      </c>
      <c r="I59" s="76">
        <v>3355362</v>
      </c>
      <c r="J59" s="76">
        <v>938511</v>
      </c>
    </row>
    <row r="60" spans="1:10" x14ac:dyDescent="0.15">
      <c r="A60" s="72"/>
      <c r="B60" s="77" t="s">
        <v>144</v>
      </c>
      <c r="C60" s="78" t="s">
        <v>145</v>
      </c>
      <c r="D60" s="79">
        <v>2015</v>
      </c>
      <c r="E60" s="80">
        <v>101</v>
      </c>
      <c r="F60" s="76">
        <v>4633</v>
      </c>
      <c r="G60" s="76">
        <v>13597</v>
      </c>
      <c r="H60" s="76">
        <v>77088</v>
      </c>
      <c r="I60" s="76">
        <v>112362</v>
      </c>
      <c r="J60" s="76">
        <v>31074</v>
      </c>
    </row>
    <row r="61" spans="1:10" x14ac:dyDescent="0.15">
      <c r="A61" s="72"/>
      <c r="B61" s="77" t="s">
        <v>144</v>
      </c>
      <c r="C61" s="78" t="s">
        <v>145</v>
      </c>
      <c r="D61" s="79">
        <v>2016</v>
      </c>
      <c r="E61" s="80">
        <v>103</v>
      </c>
      <c r="F61" s="76">
        <v>4639</v>
      </c>
      <c r="G61" s="76">
        <v>13891</v>
      </c>
      <c r="H61" s="76">
        <v>68591</v>
      </c>
      <c r="I61" s="76">
        <v>102375</v>
      </c>
      <c r="J61" s="76">
        <v>29916</v>
      </c>
    </row>
    <row r="62" spans="1:10" x14ac:dyDescent="0.15">
      <c r="A62" s="72"/>
      <c r="B62" s="77" t="s">
        <v>144</v>
      </c>
      <c r="C62" s="78" t="s">
        <v>145</v>
      </c>
      <c r="D62" s="79">
        <v>2017</v>
      </c>
      <c r="E62" s="80">
        <v>91</v>
      </c>
      <c r="F62" s="76">
        <v>4372</v>
      </c>
      <c r="G62" s="76">
        <v>11780</v>
      </c>
      <c r="H62" s="76">
        <v>64193</v>
      </c>
      <c r="I62" s="76">
        <v>97423</v>
      </c>
      <c r="J62" s="76">
        <v>27571</v>
      </c>
    </row>
    <row r="63" spans="1:10" x14ac:dyDescent="0.15">
      <c r="A63" s="72"/>
      <c r="B63" s="77" t="s">
        <v>144</v>
      </c>
      <c r="C63" s="78" t="s">
        <v>145</v>
      </c>
      <c r="D63" s="79">
        <v>2018</v>
      </c>
      <c r="E63" s="80">
        <v>89</v>
      </c>
      <c r="F63" s="76">
        <v>4527</v>
      </c>
      <c r="G63" s="76">
        <v>12144</v>
      </c>
      <c r="H63" s="76">
        <v>70250</v>
      </c>
      <c r="I63" s="76">
        <v>104784</v>
      </c>
      <c r="J63" s="76">
        <v>29749</v>
      </c>
    </row>
    <row r="64" spans="1:10" x14ac:dyDescent="0.15">
      <c r="A64" s="72"/>
      <c r="B64" s="77" t="s">
        <v>144</v>
      </c>
      <c r="C64" s="78" t="s">
        <v>145</v>
      </c>
      <c r="D64" s="79">
        <v>2019</v>
      </c>
      <c r="E64" s="80">
        <v>82</v>
      </c>
      <c r="F64" s="76">
        <v>4280</v>
      </c>
      <c r="G64" s="76">
        <v>11968</v>
      </c>
      <c r="H64" s="76">
        <v>67505</v>
      </c>
      <c r="I64" s="76">
        <v>98831</v>
      </c>
      <c r="J64" s="76">
        <v>28509</v>
      </c>
    </row>
    <row r="65" spans="1:10" x14ac:dyDescent="0.15">
      <c r="A65" s="72"/>
      <c r="B65" s="77" t="s">
        <v>146</v>
      </c>
      <c r="C65" s="78" t="s">
        <v>147</v>
      </c>
      <c r="D65" s="79">
        <v>2015</v>
      </c>
      <c r="E65" s="80">
        <v>753</v>
      </c>
      <c r="F65" s="76">
        <v>16381</v>
      </c>
      <c r="G65" s="76">
        <v>38366</v>
      </c>
      <c r="H65" s="76">
        <v>215585</v>
      </c>
      <c r="I65" s="76">
        <v>337443</v>
      </c>
      <c r="J65" s="76">
        <v>108732</v>
      </c>
    </row>
    <row r="66" spans="1:10" x14ac:dyDescent="0.15">
      <c r="A66" s="72"/>
      <c r="B66" s="77" t="s">
        <v>146</v>
      </c>
      <c r="C66" s="78" t="s">
        <v>147</v>
      </c>
      <c r="D66" s="79">
        <v>2016</v>
      </c>
      <c r="E66" s="80">
        <v>661</v>
      </c>
      <c r="F66" s="76">
        <v>16780</v>
      </c>
      <c r="G66" s="76">
        <v>41757</v>
      </c>
      <c r="H66" s="76">
        <v>214783</v>
      </c>
      <c r="I66" s="76">
        <v>341402</v>
      </c>
      <c r="J66" s="76">
        <v>112687</v>
      </c>
    </row>
    <row r="67" spans="1:10" x14ac:dyDescent="0.15">
      <c r="A67" s="72"/>
      <c r="B67" s="77" t="s">
        <v>146</v>
      </c>
      <c r="C67" s="78" t="s">
        <v>147</v>
      </c>
      <c r="D67" s="79">
        <v>2017</v>
      </c>
      <c r="E67" s="80">
        <v>666</v>
      </c>
      <c r="F67" s="76">
        <v>17407</v>
      </c>
      <c r="G67" s="76">
        <v>45800</v>
      </c>
      <c r="H67" s="76">
        <v>245205</v>
      </c>
      <c r="I67" s="76">
        <v>381859</v>
      </c>
      <c r="J67" s="76">
        <v>122759</v>
      </c>
    </row>
    <row r="68" spans="1:10" x14ac:dyDescent="0.15">
      <c r="A68" s="72"/>
      <c r="B68" s="77" t="s">
        <v>146</v>
      </c>
      <c r="C68" s="78" t="s">
        <v>147</v>
      </c>
      <c r="D68" s="79">
        <v>2018</v>
      </c>
      <c r="E68" s="80">
        <v>665</v>
      </c>
      <c r="F68" s="76">
        <v>17379</v>
      </c>
      <c r="G68" s="76">
        <v>44093</v>
      </c>
      <c r="H68" s="76">
        <v>251090</v>
      </c>
      <c r="I68" s="76">
        <v>389260</v>
      </c>
      <c r="J68" s="76">
        <v>125439</v>
      </c>
    </row>
    <row r="69" spans="1:10" x14ac:dyDescent="0.15">
      <c r="A69" s="72"/>
      <c r="B69" s="77" t="s">
        <v>146</v>
      </c>
      <c r="C69" s="78" t="s">
        <v>147</v>
      </c>
      <c r="D69" s="79">
        <v>2019</v>
      </c>
      <c r="E69" s="80">
        <v>638</v>
      </c>
      <c r="F69" s="76">
        <v>16643</v>
      </c>
      <c r="G69" s="76">
        <v>42637</v>
      </c>
      <c r="H69" s="76">
        <v>244103</v>
      </c>
      <c r="I69" s="76">
        <v>383867</v>
      </c>
      <c r="J69" s="76">
        <v>127301</v>
      </c>
    </row>
    <row r="70" spans="1:10" x14ac:dyDescent="0.15">
      <c r="A70" s="72"/>
      <c r="B70" s="77" t="s">
        <v>148</v>
      </c>
      <c r="C70" s="78" t="s">
        <v>149</v>
      </c>
      <c r="D70" s="79">
        <v>2015</v>
      </c>
      <c r="E70" s="80">
        <v>747</v>
      </c>
      <c r="F70" s="76">
        <v>24149</v>
      </c>
      <c r="G70" s="76">
        <v>74647</v>
      </c>
      <c r="H70" s="76">
        <v>226912</v>
      </c>
      <c r="I70" s="76">
        <v>415978</v>
      </c>
      <c r="J70" s="76">
        <v>164393</v>
      </c>
    </row>
    <row r="71" spans="1:10" x14ac:dyDescent="0.15">
      <c r="A71" s="72"/>
      <c r="B71" s="77" t="s">
        <v>148</v>
      </c>
      <c r="C71" s="78" t="s">
        <v>149</v>
      </c>
      <c r="D71" s="79">
        <v>2016</v>
      </c>
      <c r="E71" s="80">
        <v>711</v>
      </c>
      <c r="F71" s="76">
        <v>23416</v>
      </c>
      <c r="G71" s="76">
        <v>71379</v>
      </c>
      <c r="H71" s="76">
        <v>227629</v>
      </c>
      <c r="I71" s="76">
        <v>413354</v>
      </c>
      <c r="J71" s="76">
        <v>161330</v>
      </c>
    </row>
    <row r="72" spans="1:10" x14ac:dyDescent="0.15">
      <c r="A72" s="72"/>
      <c r="B72" s="77" t="s">
        <v>148</v>
      </c>
      <c r="C72" s="78" t="s">
        <v>149</v>
      </c>
      <c r="D72" s="79">
        <v>2017</v>
      </c>
      <c r="E72" s="80">
        <v>667</v>
      </c>
      <c r="F72" s="76">
        <v>22823</v>
      </c>
      <c r="G72" s="76">
        <v>68357</v>
      </c>
      <c r="H72" s="76">
        <v>212348</v>
      </c>
      <c r="I72" s="76">
        <v>390147</v>
      </c>
      <c r="J72" s="76">
        <v>154733</v>
      </c>
    </row>
    <row r="73" spans="1:10" x14ac:dyDescent="0.15">
      <c r="A73" s="72"/>
      <c r="B73" s="77" t="s">
        <v>148</v>
      </c>
      <c r="C73" s="78" t="s">
        <v>149</v>
      </c>
      <c r="D73" s="79">
        <v>2018</v>
      </c>
      <c r="E73" s="80">
        <v>640</v>
      </c>
      <c r="F73" s="76">
        <v>22500</v>
      </c>
      <c r="G73" s="76">
        <v>67178</v>
      </c>
      <c r="H73" s="76">
        <v>218102</v>
      </c>
      <c r="I73" s="76">
        <v>384024</v>
      </c>
      <c r="J73" s="76">
        <v>144850</v>
      </c>
    </row>
    <row r="74" spans="1:10" x14ac:dyDescent="0.15">
      <c r="A74" s="72"/>
      <c r="B74" s="77" t="s">
        <v>148</v>
      </c>
      <c r="C74" s="78" t="s">
        <v>149</v>
      </c>
      <c r="D74" s="79">
        <v>2019</v>
      </c>
      <c r="E74" s="80">
        <v>598</v>
      </c>
      <c r="F74" s="76">
        <v>22109</v>
      </c>
      <c r="G74" s="76">
        <v>68010</v>
      </c>
      <c r="H74" s="76">
        <v>221520</v>
      </c>
      <c r="I74" s="76">
        <v>386810</v>
      </c>
      <c r="J74" s="76">
        <v>142666</v>
      </c>
    </row>
    <row r="75" spans="1:10" x14ac:dyDescent="0.15">
      <c r="A75" s="72"/>
      <c r="B75" s="77" t="s">
        <v>150</v>
      </c>
      <c r="C75" s="78" t="s">
        <v>151</v>
      </c>
      <c r="D75" s="79">
        <v>2015</v>
      </c>
      <c r="E75" s="80">
        <v>676</v>
      </c>
      <c r="F75" s="76">
        <v>13829</v>
      </c>
      <c r="G75" s="76">
        <v>30794</v>
      </c>
      <c r="H75" s="76">
        <v>222866</v>
      </c>
      <c r="I75" s="76">
        <v>302758</v>
      </c>
      <c r="J75" s="76">
        <v>68425</v>
      </c>
    </row>
    <row r="76" spans="1:10" x14ac:dyDescent="0.15">
      <c r="A76" s="72"/>
      <c r="B76" s="77" t="s">
        <v>150</v>
      </c>
      <c r="C76" s="78" t="s">
        <v>151</v>
      </c>
      <c r="D76" s="79">
        <v>2016</v>
      </c>
      <c r="E76" s="80">
        <v>591</v>
      </c>
      <c r="F76" s="76">
        <v>13129</v>
      </c>
      <c r="G76" s="76">
        <v>29607</v>
      </c>
      <c r="H76" s="76">
        <v>190430</v>
      </c>
      <c r="I76" s="76">
        <v>261662</v>
      </c>
      <c r="J76" s="76">
        <v>60235</v>
      </c>
    </row>
    <row r="77" spans="1:10" x14ac:dyDescent="0.15">
      <c r="A77" s="72"/>
      <c r="B77" s="77" t="s">
        <v>150</v>
      </c>
      <c r="C77" s="78" t="s">
        <v>151</v>
      </c>
      <c r="D77" s="79">
        <v>2017</v>
      </c>
      <c r="E77" s="80">
        <v>574</v>
      </c>
      <c r="F77" s="76">
        <v>12800</v>
      </c>
      <c r="G77" s="76">
        <v>30450</v>
      </c>
      <c r="H77" s="76">
        <v>196605</v>
      </c>
      <c r="I77" s="76">
        <v>264433</v>
      </c>
      <c r="J77" s="76">
        <v>61063</v>
      </c>
    </row>
    <row r="78" spans="1:10" x14ac:dyDescent="0.15">
      <c r="A78" s="72"/>
      <c r="B78" s="77" t="s">
        <v>150</v>
      </c>
      <c r="C78" s="78" t="s">
        <v>151</v>
      </c>
      <c r="D78" s="79">
        <v>2018</v>
      </c>
      <c r="E78" s="80">
        <v>547</v>
      </c>
      <c r="F78" s="76">
        <v>12351</v>
      </c>
      <c r="G78" s="76">
        <v>30062</v>
      </c>
      <c r="H78" s="76">
        <v>181441</v>
      </c>
      <c r="I78" s="76">
        <v>247520</v>
      </c>
      <c r="J78" s="76">
        <v>61586</v>
      </c>
    </row>
    <row r="79" spans="1:10" x14ac:dyDescent="0.15">
      <c r="A79" s="72"/>
      <c r="B79" s="77" t="s">
        <v>150</v>
      </c>
      <c r="C79" s="78" t="s">
        <v>151</v>
      </c>
      <c r="D79" s="79">
        <v>2019</v>
      </c>
      <c r="E79" s="80">
        <v>516</v>
      </c>
      <c r="F79" s="76">
        <v>11703</v>
      </c>
      <c r="G79" s="76">
        <v>28013</v>
      </c>
      <c r="H79" s="76">
        <v>160707</v>
      </c>
      <c r="I79" s="76">
        <v>232193</v>
      </c>
      <c r="J79" s="76">
        <v>60956</v>
      </c>
    </row>
    <row r="80" spans="1:10" x14ac:dyDescent="0.15">
      <c r="A80" s="72"/>
      <c r="B80" s="77" t="s">
        <v>152</v>
      </c>
      <c r="C80" s="78" t="s">
        <v>153</v>
      </c>
      <c r="D80" s="79">
        <v>2015</v>
      </c>
      <c r="E80" s="80">
        <v>516</v>
      </c>
      <c r="F80" s="76">
        <v>14766</v>
      </c>
      <c r="G80" s="76">
        <v>41918</v>
      </c>
      <c r="H80" s="76">
        <v>373370</v>
      </c>
      <c r="I80" s="76">
        <v>511686</v>
      </c>
      <c r="J80" s="76">
        <v>123498</v>
      </c>
    </row>
    <row r="81" spans="1:10" x14ac:dyDescent="0.15">
      <c r="A81" s="72"/>
      <c r="B81" s="77" t="s">
        <v>152</v>
      </c>
      <c r="C81" s="78" t="s">
        <v>153</v>
      </c>
      <c r="D81" s="79">
        <v>2016</v>
      </c>
      <c r="E81" s="80">
        <v>409</v>
      </c>
      <c r="F81" s="76">
        <v>12784</v>
      </c>
      <c r="G81" s="76">
        <v>37692</v>
      </c>
      <c r="H81" s="76">
        <v>406235</v>
      </c>
      <c r="I81" s="76">
        <v>525362</v>
      </c>
      <c r="J81" s="76">
        <v>104792</v>
      </c>
    </row>
    <row r="82" spans="1:10" x14ac:dyDescent="0.15">
      <c r="A82" s="72"/>
      <c r="B82" s="77" t="s">
        <v>152</v>
      </c>
      <c r="C82" s="78" t="s">
        <v>153</v>
      </c>
      <c r="D82" s="79">
        <v>2017</v>
      </c>
      <c r="E82" s="80">
        <v>407</v>
      </c>
      <c r="F82" s="76">
        <v>12992</v>
      </c>
      <c r="G82" s="76">
        <v>36311</v>
      </c>
      <c r="H82" s="76">
        <v>401650</v>
      </c>
      <c r="I82" s="76">
        <v>514324</v>
      </c>
      <c r="J82" s="76">
        <v>103223</v>
      </c>
    </row>
    <row r="83" spans="1:10" x14ac:dyDescent="0.15">
      <c r="A83" s="72"/>
      <c r="B83" s="77" t="s">
        <v>152</v>
      </c>
      <c r="C83" s="78" t="s">
        <v>153</v>
      </c>
      <c r="D83" s="79">
        <v>2018</v>
      </c>
      <c r="E83" s="80">
        <v>411</v>
      </c>
      <c r="F83" s="76">
        <v>13623</v>
      </c>
      <c r="G83" s="76">
        <v>37886</v>
      </c>
      <c r="H83" s="76">
        <v>408861</v>
      </c>
      <c r="I83" s="76">
        <v>513935</v>
      </c>
      <c r="J83" s="76">
        <v>90185</v>
      </c>
    </row>
    <row r="84" spans="1:10" x14ac:dyDescent="0.15">
      <c r="A84" s="72"/>
      <c r="B84" s="77" t="s">
        <v>152</v>
      </c>
      <c r="C84" s="78" t="s">
        <v>153</v>
      </c>
      <c r="D84" s="79">
        <v>2019</v>
      </c>
      <c r="E84" s="80">
        <v>406</v>
      </c>
      <c r="F84" s="76">
        <v>13747</v>
      </c>
      <c r="G84" s="76">
        <v>38681</v>
      </c>
      <c r="H84" s="76">
        <v>398395</v>
      </c>
      <c r="I84" s="76">
        <v>520394</v>
      </c>
      <c r="J84" s="76">
        <v>107226</v>
      </c>
    </row>
    <row r="85" spans="1:10" x14ac:dyDescent="0.15">
      <c r="A85" s="72"/>
      <c r="B85" s="77" t="s">
        <v>154</v>
      </c>
      <c r="C85" s="78" t="s">
        <v>155</v>
      </c>
      <c r="D85" s="79">
        <v>2015</v>
      </c>
      <c r="E85" s="80">
        <v>684</v>
      </c>
      <c r="F85" s="76">
        <v>19884</v>
      </c>
      <c r="G85" s="76">
        <v>54123</v>
      </c>
      <c r="H85" s="76">
        <v>494277</v>
      </c>
      <c r="I85" s="76">
        <v>672553</v>
      </c>
      <c r="J85" s="76">
        <v>162859</v>
      </c>
    </row>
    <row r="86" spans="1:10" x14ac:dyDescent="0.15">
      <c r="A86" s="72"/>
      <c r="B86" s="77" t="s">
        <v>154</v>
      </c>
      <c r="C86" s="78" t="s">
        <v>155</v>
      </c>
      <c r="D86" s="79">
        <v>2016</v>
      </c>
      <c r="E86" s="80">
        <v>663</v>
      </c>
      <c r="F86" s="76">
        <v>19812</v>
      </c>
      <c r="G86" s="76">
        <v>55445</v>
      </c>
      <c r="H86" s="76">
        <v>495819</v>
      </c>
      <c r="I86" s="76">
        <v>651618</v>
      </c>
      <c r="J86" s="76">
        <v>137732</v>
      </c>
    </row>
    <row r="87" spans="1:10" x14ac:dyDescent="0.15">
      <c r="A87" s="72"/>
      <c r="B87" s="77" t="s">
        <v>154</v>
      </c>
      <c r="C87" s="78" t="s">
        <v>155</v>
      </c>
      <c r="D87" s="79">
        <v>2017</v>
      </c>
      <c r="E87" s="80">
        <v>633</v>
      </c>
      <c r="F87" s="76">
        <v>18466</v>
      </c>
      <c r="G87" s="76">
        <v>53048</v>
      </c>
      <c r="H87" s="76">
        <v>483683</v>
      </c>
      <c r="I87" s="76">
        <v>655350</v>
      </c>
      <c r="J87" s="76">
        <v>158419</v>
      </c>
    </row>
    <row r="88" spans="1:10" x14ac:dyDescent="0.15">
      <c r="A88" s="72"/>
      <c r="B88" s="77" t="s">
        <v>154</v>
      </c>
      <c r="C88" s="78" t="s">
        <v>155</v>
      </c>
      <c r="D88" s="79">
        <v>2018</v>
      </c>
      <c r="E88" s="80">
        <v>656</v>
      </c>
      <c r="F88" s="76">
        <v>19522</v>
      </c>
      <c r="G88" s="76">
        <v>55448</v>
      </c>
      <c r="H88" s="76">
        <v>501944</v>
      </c>
      <c r="I88" s="76">
        <v>673398</v>
      </c>
      <c r="J88" s="76">
        <v>153692</v>
      </c>
    </row>
    <row r="89" spans="1:10" x14ac:dyDescent="0.15">
      <c r="A89" s="72"/>
      <c r="B89" s="77" t="s">
        <v>154</v>
      </c>
      <c r="C89" s="78" t="s">
        <v>155</v>
      </c>
      <c r="D89" s="79">
        <v>2019</v>
      </c>
      <c r="E89" s="80">
        <v>618</v>
      </c>
      <c r="F89" s="76">
        <v>19317</v>
      </c>
      <c r="G89" s="76">
        <v>56361</v>
      </c>
      <c r="H89" s="76">
        <v>489415</v>
      </c>
      <c r="I89" s="76">
        <v>666907</v>
      </c>
      <c r="J89" s="76">
        <v>158067</v>
      </c>
    </row>
    <row r="90" spans="1:10" x14ac:dyDescent="0.15">
      <c r="A90" s="72"/>
      <c r="B90" s="77" t="s">
        <v>156</v>
      </c>
      <c r="C90" s="78" t="s">
        <v>157</v>
      </c>
      <c r="D90" s="79">
        <v>2015</v>
      </c>
      <c r="E90" s="80">
        <v>2443</v>
      </c>
      <c r="F90" s="76">
        <v>52925</v>
      </c>
      <c r="G90" s="76">
        <v>125724</v>
      </c>
      <c r="H90" s="76">
        <v>749892</v>
      </c>
      <c r="I90" s="76">
        <v>1149331</v>
      </c>
      <c r="J90" s="76">
        <v>358873</v>
      </c>
    </row>
    <row r="91" spans="1:10" x14ac:dyDescent="0.15">
      <c r="A91" s="72"/>
      <c r="B91" s="77" t="s">
        <v>156</v>
      </c>
      <c r="C91" s="78" t="s">
        <v>157</v>
      </c>
      <c r="D91" s="79">
        <v>2016</v>
      </c>
      <c r="E91" s="80">
        <v>2186</v>
      </c>
      <c r="F91" s="76">
        <v>52060</v>
      </c>
      <c r="G91" s="76">
        <v>124404</v>
      </c>
      <c r="H91" s="76">
        <v>755642</v>
      </c>
      <c r="I91" s="76">
        <v>1103279</v>
      </c>
      <c r="J91" s="76">
        <v>313166</v>
      </c>
    </row>
    <row r="92" spans="1:10" x14ac:dyDescent="0.15">
      <c r="A92" s="72"/>
      <c r="B92" s="77" t="s">
        <v>156</v>
      </c>
      <c r="C92" s="78" t="s">
        <v>157</v>
      </c>
      <c r="D92" s="79">
        <v>2017</v>
      </c>
      <c r="E92" s="80">
        <v>2116</v>
      </c>
      <c r="F92" s="76">
        <v>50495</v>
      </c>
      <c r="G92" s="76">
        <v>123693</v>
      </c>
      <c r="H92" s="76">
        <v>732943</v>
      </c>
      <c r="I92" s="76">
        <v>1079797</v>
      </c>
      <c r="J92" s="76">
        <v>313610</v>
      </c>
    </row>
    <row r="93" spans="1:10" x14ac:dyDescent="0.15">
      <c r="A93" s="72"/>
      <c r="B93" s="77" t="s">
        <v>156</v>
      </c>
      <c r="C93" s="78" t="s">
        <v>157</v>
      </c>
      <c r="D93" s="79">
        <v>2018</v>
      </c>
      <c r="E93" s="80">
        <v>2052</v>
      </c>
      <c r="F93" s="76">
        <v>49470</v>
      </c>
      <c r="G93" s="76">
        <v>123466</v>
      </c>
      <c r="H93" s="76">
        <v>717296</v>
      </c>
      <c r="I93" s="76">
        <v>1049087</v>
      </c>
      <c r="J93" s="76">
        <v>295105</v>
      </c>
    </row>
    <row r="94" spans="1:10" x14ac:dyDescent="0.15">
      <c r="A94" s="72"/>
      <c r="B94" s="77" t="s">
        <v>156</v>
      </c>
      <c r="C94" s="78" t="s">
        <v>157</v>
      </c>
      <c r="D94" s="79">
        <v>2019</v>
      </c>
      <c r="E94" s="80">
        <v>1966</v>
      </c>
      <c r="F94" s="76">
        <v>50180</v>
      </c>
      <c r="G94" s="76">
        <v>124133</v>
      </c>
      <c r="H94" s="76">
        <v>716745</v>
      </c>
      <c r="I94" s="76">
        <v>1066359</v>
      </c>
      <c r="J94" s="76">
        <v>313787</v>
      </c>
    </row>
    <row r="95" spans="1:10" x14ac:dyDescent="0.15">
      <c r="A95" s="72"/>
      <c r="B95" s="77" t="s">
        <v>158</v>
      </c>
      <c r="C95" s="78" t="s">
        <v>159</v>
      </c>
      <c r="D95" s="79">
        <v>2015</v>
      </c>
      <c r="E95" s="80">
        <v>1801</v>
      </c>
      <c r="F95" s="76">
        <v>46004</v>
      </c>
      <c r="G95" s="76">
        <v>119253</v>
      </c>
      <c r="H95" s="76">
        <v>490183</v>
      </c>
      <c r="I95" s="76">
        <v>789450</v>
      </c>
      <c r="J95" s="76">
        <v>259495</v>
      </c>
    </row>
    <row r="96" spans="1:10" x14ac:dyDescent="0.15">
      <c r="A96" s="72"/>
      <c r="B96" s="77" t="s">
        <v>158</v>
      </c>
      <c r="C96" s="78" t="s">
        <v>159</v>
      </c>
      <c r="D96" s="79">
        <v>2016</v>
      </c>
      <c r="E96" s="80">
        <v>1588</v>
      </c>
      <c r="F96" s="76">
        <v>46371</v>
      </c>
      <c r="G96" s="76">
        <v>120456</v>
      </c>
      <c r="H96" s="76">
        <v>459311</v>
      </c>
      <c r="I96" s="76">
        <v>766849</v>
      </c>
      <c r="J96" s="76">
        <v>267073</v>
      </c>
    </row>
    <row r="97" spans="1:10" x14ac:dyDescent="0.15">
      <c r="A97" s="72"/>
      <c r="B97" s="77" t="s">
        <v>158</v>
      </c>
      <c r="C97" s="78" t="s">
        <v>159</v>
      </c>
      <c r="D97" s="79">
        <v>2017</v>
      </c>
      <c r="E97" s="80">
        <v>1545</v>
      </c>
      <c r="F97" s="76">
        <v>45571</v>
      </c>
      <c r="G97" s="76">
        <v>119107</v>
      </c>
      <c r="H97" s="76">
        <v>500867</v>
      </c>
      <c r="I97" s="76">
        <v>818220</v>
      </c>
      <c r="J97" s="76">
        <v>279640</v>
      </c>
    </row>
    <row r="98" spans="1:10" x14ac:dyDescent="0.15">
      <c r="A98" s="72"/>
      <c r="B98" s="77" t="s">
        <v>158</v>
      </c>
      <c r="C98" s="78" t="s">
        <v>159</v>
      </c>
      <c r="D98" s="79">
        <v>2018</v>
      </c>
      <c r="E98" s="80">
        <v>1501</v>
      </c>
      <c r="F98" s="76">
        <v>44784</v>
      </c>
      <c r="G98" s="76">
        <v>119541</v>
      </c>
      <c r="H98" s="76">
        <v>543325</v>
      </c>
      <c r="I98" s="76">
        <v>858195</v>
      </c>
      <c r="J98" s="76">
        <v>278140</v>
      </c>
    </row>
    <row r="99" spans="1:10" x14ac:dyDescent="0.15">
      <c r="A99" s="72"/>
      <c r="B99" s="77" t="s">
        <v>158</v>
      </c>
      <c r="C99" s="78" t="s">
        <v>159</v>
      </c>
      <c r="D99" s="79">
        <v>2019</v>
      </c>
      <c r="E99" s="80">
        <v>1448</v>
      </c>
      <c r="F99" s="76">
        <v>44066</v>
      </c>
      <c r="G99" s="76">
        <v>120989</v>
      </c>
      <c r="H99" s="76">
        <v>491053</v>
      </c>
      <c r="I99" s="76">
        <v>821962</v>
      </c>
      <c r="J99" s="76">
        <v>295329</v>
      </c>
    </row>
    <row r="100" spans="1:10" x14ac:dyDescent="0.15">
      <c r="A100" s="72"/>
      <c r="B100" s="77" t="s">
        <v>160</v>
      </c>
      <c r="C100" s="78" t="s">
        <v>161</v>
      </c>
      <c r="D100" s="79">
        <v>2015</v>
      </c>
      <c r="E100" s="80">
        <v>677</v>
      </c>
      <c r="F100" s="76">
        <v>20844</v>
      </c>
      <c r="G100" s="76">
        <v>57926</v>
      </c>
      <c r="H100" s="76">
        <v>260179</v>
      </c>
      <c r="I100" s="76">
        <v>409289</v>
      </c>
      <c r="J100" s="76">
        <v>124439</v>
      </c>
    </row>
    <row r="101" spans="1:10" x14ac:dyDescent="0.15">
      <c r="A101" s="72"/>
      <c r="B101" s="77" t="s">
        <v>160</v>
      </c>
      <c r="C101" s="78" t="s">
        <v>161</v>
      </c>
      <c r="D101" s="79">
        <v>2016</v>
      </c>
      <c r="E101" s="80">
        <v>578</v>
      </c>
      <c r="F101" s="76">
        <v>20768</v>
      </c>
      <c r="G101" s="76">
        <v>56047</v>
      </c>
      <c r="H101" s="76">
        <v>242061</v>
      </c>
      <c r="I101" s="76">
        <v>390572</v>
      </c>
      <c r="J101" s="76">
        <v>123262</v>
      </c>
    </row>
    <row r="102" spans="1:10" x14ac:dyDescent="0.15">
      <c r="A102" s="72"/>
      <c r="B102" s="77" t="s">
        <v>160</v>
      </c>
      <c r="C102" s="78" t="s">
        <v>161</v>
      </c>
      <c r="D102" s="79">
        <v>2017</v>
      </c>
      <c r="E102" s="80">
        <v>573</v>
      </c>
      <c r="F102" s="76">
        <v>20842</v>
      </c>
      <c r="G102" s="76">
        <v>56849</v>
      </c>
      <c r="H102" s="76">
        <v>281538</v>
      </c>
      <c r="I102" s="76">
        <v>433019</v>
      </c>
      <c r="J102" s="76">
        <v>133925</v>
      </c>
    </row>
    <row r="103" spans="1:10" x14ac:dyDescent="0.15">
      <c r="A103" s="72"/>
      <c r="B103" s="77" t="s">
        <v>160</v>
      </c>
      <c r="C103" s="78" t="s">
        <v>161</v>
      </c>
      <c r="D103" s="79">
        <v>2018</v>
      </c>
      <c r="E103" s="80">
        <v>567</v>
      </c>
      <c r="F103" s="76">
        <v>20655</v>
      </c>
      <c r="G103" s="76">
        <v>57982</v>
      </c>
      <c r="H103" s="76">
        <v>310961</v>
      </c>
      <c r="I103" s="76">
        <v>466301</v>
      </c>
      <c r="J103" s="76">
        <v>136124</v>
      </c>
    </row>
    <row r="104" spans="1:10" x14ac:dyDescent="0.15">
      <c r="A104" s="72"/>
      <c r="B104" s="77" t="s">
        <v>160</v>
      </c>
      <c r="C104" s="78" t="s">
        <v>161</v>
      </c>
      <c r="D104" s="79">
        <v>2019</v>
      </c>
      <c r="E104" s="80">
        <v>559</v>
      </c>
      <c r="F104" s="76">
        <v>19717</v>
      </c>
      <c r="G104" s="76">
        <v>56996</v>
      </c>
      <c r="H104" s="76">
        <v>270048</v>
      </c>
      <c r="I104" s="76">
        <v>430010</v>
      </c>
      <c r="J104" s="76">
        <v>141665</v>
      </c>
    </row>
    <row r="105" spans="1:10" x14ac:dyDescent="0.15">
      <c r="A105" s="72"/>
      <c r="B105" s="77" t="s">
        <v>162</v>
      </c>
      <c r="C105" s="78" t="s">
        <v>163</v>
      </c>
      <c r="D105" s="79">
        <v>2015</v>
      </c>
      <c r="E105" s="80">
        <v>1124</v>
      </c>
      <c r="F105" s="76">
        <v>25160</v>
      </c>
      <c r="G105" s="76">
        <v>61327</v>
      </c>
      <c r="H105" s="76">
        <v>230004</v>
      </c>
      <c r="I105" s="76">
        <v>380161</v>
      </c>
      <c r="J105" s="76">
        <v>135056</v>
      </c>
    </row>
    <row r="106" spans="1:10" x14ac:dyDescent="0.15">
      <c r="A106" s="72"/>
      <c r="B106" s="77" t="s">
        <v>162</v>
      </c>
      <c r="C106" s="78" t="s">
        <v>163</v>
      </c>
      <c r="D106" s="79">
        <v>2016</v>
      </c>
      <c r="E106" s="80">
        <v>1010</v>
      </c>
      <c r="F106" s="76">
        <v>25603</v>
      </c>
      <c r="G106" s="76">
        <v>64409</v>
      </c>
      <c r="H106" s="76">
        <v>217250</v>
      </c>
      <c r="I106" s="76">
        <v>376276</v>
      </c>
      <c r="J106" s="76">
        <v>143811</v>
      </c>
    </row>
    <row r="107" spans="1:10" x14ac:dyDescent="0.15">
      <c r="A107" s="72"/>
      <c r="B107" s="77" t="s">
        <v>162</v>
      </c>
      <c r="C107" s="78" t="s">
        <v>163</v>
      </c>
      <c r="D107" s="79">
        <v>2017</v>
      </c>
      <c r="E107" s="80">
        <v>972</v>
      </c>
      <c r="F107" s="76">
        <v>24729</v>
      </c>
      <c r="G107" s="76">
        <v>62259</v>
      </c>
      <c r="H107" s="76">
        <v>219329</v>
      </c>
      <c r="I107" s="76">
        <v>385201</v>
      </c>
      <c r="J107" s="76">
        <v>145715</v>
      </c>
    </row>
    <row r="108" spans="1:10" x14ac:dyDescent="0.15">
      <c r="A108" s="72"/>
      <c r="B108" s="77" t="s">
        <v>162</v>
      </c>
      <c r="C108" s="78" t="s">
        <v>163</v>
      </c>
      <c r="D108" s="79">
        <v>2018</v>
      </c>
      <c r="E108" s="80">
        <v>934</v>
      </c>
      <c r="F108" s="76">
        <v>24129</v>
      </c>
      <c r="G108" s="76">
        <v>61559</v>
      </c>
      <c r="H108" s="76">
        <v>232364</v>
      </c>
      <c r="I108" s="76">
        <v>391894</v>
      </c>
      <c r="J108" s="76">
        <v>142016</v>
      </c>
    </row>
    <row r="109" spans="1:10" x14ac:dyDescent="0.15">
      <c r="A109" s="72"/>
      <c r="B109" s="77" t="s">
        <v>162</v>
      </c>
      <c r="C109" s="78" t="s">
        <v>163</v>
      </c>
      <c r="D109" s="79">
        <v>2019</v>
      </c>
      <c r="E109" s="80">
        <v>889</v>
      </c>
      <c r="F109" s="76">
        <v>24349</v>
      </c>
      <c r="G109" s="76">
        <v>63993</v>
      </c>
      <c r="H109" s="76">
        <v>221005</v>
      </c>
      <c r="I109" s="76">
        <v>391953</v>
      </c>
      <c r="J109" s="76">
        <v>153665</v>
      </c>
    </row>
    <row r="110" spans="1:10" x14ac:dyDescent="0.15">
      <c r="A110" s="72"/>
      <c r="B110" s="77" t="s">
        <v>164</v>
      </c>
      <c r="C110" s="78" t="s">
        <v>165</v>
      </c>
      <c r="D110" s="79">
        <v>2015</v>
      </c>
      <c r="E110" s="80">
        <v>1557</v>
      </c>
      <c r="F110" s="76">
        <v>49366</v>
      </c>
      <c r="G110" s="76">
        <v>185780</v>
      </c>
      <c r="H110" s="76">
        <v>986023</v>
      </c>
      <c r="I110" s="76">
        <v>1860209</v>
      </c>
      <c r="J110" s="76">
        <v>760678</v>
      </c>
    </row>
    <row r="111" spans="1:10" x14ac:dyDescent="0.15">
      <c r="A111" s="72"/>
      <c r="B111" s="77" t="s">
        <v>164</v>
      </c>
      <c r="C111" s="78" t="s">
        <v>165</v>
      </c>
      <c r="D111" s="79">
        <v>2016</v>
      </c>
      <c r="E111" s="80">
        <v>1442</v>
      </c>
      <c r="F111" s="76">
        <v>53293</v>
      </c>
      <c r="G111" s="76">
        <v>194134</v>
      </c>
      <c r="H111" s="76">
        <v>1057494</v>
      </c>
      <c r="I111" s="76">
        <v>1980981</v>
      </c>
      <c r="J111" s="76">
        <v>808777</v>
      </c>
    </row>
    <row r="112" spans="1:10" x14ac:dyDescent="0.15">
      <c r="A112" s="72"/>
      <c r="B112" s="77" t="s">
        <v>164</v>
      </c>
      <c r="C112" s="78" t="s">
        <v>165</v>
      </c>
      <c r="D112" s="79">
        <v>2017</v>
      </c>
      <c r="E112" s="80">
        <v>1430</v>
      </c>
      <c r="F112" s="76">
        <v>52236</v>
      </c>
      <c r="G112" s="76">
        <v>195524</v>
      </c>
      <c r="H112" s="76">
        <v>1068906</v>
      </c>
      <c r="I112" s="76">
        <v>2041406</v>
      </c>
      <c r="J112" s="76">
        <v>853359</v>
      </c>
    </row>
    <row r="113" spans="1:10" x14ac:dyDescent="0.15">
      <c r="A113" s="72"/>
      <c r="B113" s="77" t="s">
        <v>164</v>
      </c>
      <c r="C113" s="78" t="s">
        <v>165</v>
      </c>
      <c r="D113" s="79">
        <v>2018</v>
      </c>
      <c r="E113" s="80">
        <v>1424</v>
      </c>
      <c r="F113" s="76">
        <v>52383</v>
      </c>
      <c r="G113" s="76">
        <v>196757</v>
      </c>
      <c r="H113" s="76">
        <v>1074094</v>
      </c>
      <c r="I113" s="76">
        <v>2039633</v>
      </c>
      <c r="J113" s="76">
        <v>852628</v>
      </c>
    </row>
    <row r="114" spans="1:10" x14ac:dyDescent="0.15">
      <c r="A114" s="72"/>
      <c r="B114" s="77" t="s">
        <v>164</v>
      </c>
      <c r="C114" s="78" t="s">
        <v>165</v>
      </c>
      <c r="D114" s="79">
        <v>2019</v>
      </c>
      <c r="E114" s="80">
        <v>1401</v>
      </c>
      <c r="F114" s="76">
        <v>53940</v>
      </c>
      <c r="G114" s="76">
        <v>204694</v>
      </c>
      <c r="H114" s="76">
        <v>1098673</v>
      </c>
      <c r="I114" s="76">
        <v>2058869</v>
      </c>
      <c r="J114" s="76">
        <v>841642</v>
      </c>
    </row>
    <row r="115" spans="1:10" x14ac:dyDescent="0.15">
      <c r="A115" s="72"/>
      <c r="B115" s="77" t="s">
        <v>166</v>
      </c>
      <c r="C115" s="78" t="s">
        <v>167</v>
      </c>
      <c r="D115" s="79">
        <v>2015</v>
      </c>
      <c r="E115" s="80">
        <v>402</v>
      </c>
      <c r="F115" s="76">
        <v>5567</v>
      </c>
      <c r="G115" s="76">
        <v>14757</v>
      </c>
      <c r="H115" s="76">
        <v>55412</v>
      </c>
      <c r="I115" s="76">
        <v>119536</v>
      </c>
      <c r="J115" s="76">
        <v>59407</v>
      </c>
    </row>
    <row r="116" spans="1:10" x14ac:dyDescent="0.15">
      <c r="A116" s="72"/>
      <c r="B116" s="77" t="s">
        <v>166</v>
      </c>
      <c r="C116" s="78" t="s">
        <v>167</v>
      </c>
      <c r="D116" s="79">
        <v>2016</v>
      </c>
      <c r="E116" s="80">
        <v>326</v>
      </c>
      <c r="F116" s="76">
        <v>5651</v>
      </c>
      <c r="G116" s="76">
        <v>16657</v>
      </c>
      <c r="H116" s="76">
        <v>61296</v>
      </c>
      <c r="I116" s="76">
        <v>132477</v>
      </c>
      <c r="J116" s="76">
        <v>62938</v>
      </c>
    </row>
    <row r="117" spans="1:10" x14ac:dyDescent="0.15">
      <c r="A117" s="72"/>
      <c r="B117" s="77" t="s">
        <v>166</v>
      </c>
      <c r="C117" s="78" t="s">
        <v>167</v>
      </c>
      <c r="D117" s="79">
        <v>2017</v>
      </c>
      <c r="E117" s="80">
        <v>323</v>
      </c>
      <c r="F117" s="76">
        <v>5444</v>
      </c>
      <c r="G117" s="76">
        <v>15735</v>
      </c>
      <c r="H117" s="76">
        <v>59285</v>
      </c>
      <c r="I117" s="76">
        <v>127178</v>
      </c>
      <c r="J117" s="76">
        <v>60317</v>
      </c>
    </row>
    <row r="118" spans="1:10" x14ac:dyDescent="0.15">
      <c r="A118" s="72"/>
      <c r="B118" s="77" t="s">
        <v>166</v>
      </c>
      <c r="C118" s="78" t="s">
        <v>167</v>
      </c>
      <c r="D118" s="79">
        <v>2018</v>
      </c>
      <c r="E118" s="80">
        <v>319</v>
      </c>
      <c r="F118" s="76">
        <v>5149</v>
      </c>
      <c r="G118" s="76">
        <v>15432</v>
      </c>
      <c r="H118" s="76">
        <v>55460</v>
      </c>
      <c r="I118" s="76">
        <v>119171</v>
      </c>
      <c r="J118" s="76">
        <v>56865</v>
      </c>
    </row>
    <row r="119" spans="1:10" x14ac:dyDescent="0.15">
      <c r="A119" s="72"/>
      <c r="B119" s="77" t="s">
        <v>166</v>
      </c>
      <c r="C119" s="78" t="s">
        <v>167</v>
      </c>
      <c r="D119" s="79">
        <v>2019</v>
      </c>
      <c r="E119" s="80">
        <v>320</v>
      </c>
      <c r="F119" s="76">
        <v>5097</v>
      </c>
      <c r="G119" s="76">
        <v>15411</v>
      </c>
      <c r="H119" s="76">
        <v>57465</v>
      </c>
      <c r="I119" s="76">
        <v>119666</v>
      </c>
      <c r="J119" s="76">
        <v>55484</v>
      </c>
    </row>
    <row r="120" spans="1:10" x14ac:dyDescent="0.15">
      <c r="A120" s="72"/>
      <c r="B120" s="77" t="s">
        <v>168</v>
      </c>
      <c r="C120" s="78" t="s">
        <v>169</v>
      </c>
      <c r="D120" s="79">
        <v>2015</v>
      </c>
      <c r="E120" s="80">
        <v>403</v>
      </c>
      <c r="F120" s="76">
        <v>6541</v>
      </c>
      <c r="G120" s="76">
        <v>22249</v>
      </c>
      <c r="H120" s="76">
        <v>85180</v>
      </c>
      <c r="I120" s="76">
        <v>179010</v>
      </c>
      <c r="J120" s="76">
        <v>81312</v>
      </c>
    </row>
    <row r="121" spans="1:10" x14ac:dyDescent="0.15">
      <c r="A121" s="72"/>
      <c r="B121" s="77" t="s">
        <v>168</v>
      </c>
      <c r="C121" s="78" t="s">
        <v>169</v>
      </c>
      <c r="D121" s="79">
        <v>2016</v>
      </c>
      <c r="E121" s="80">
        <v>378</v>
      </c>
      <c r="F121" s="76">
        <v>6826</v>
      </c>
      <c r="G121" s="76">
        <v>22590</v>
      </c>
      <c r="H121" s="76">
        <v>83629</v>
      </c>
      <c r="I121" s="76">
        <v>171404</v>
      </c>
      <c r="J121" s="76">
        <v>74176</v>
      </c>
    </row>
    <row r="122" spans="1:10" x14ac:dyDescent="0.15">
      <c r="A122" s="72"/>
      <c r="B122" s="77" t="s">
        <v>168</v>
      </c>
      <c r="C122" s="78" t="s">
        <v>169</v>
      </c>
      <c r="D122" s="79">
        <v>2017</v>
      </c>
      <c r="E122" s="80">
        <v>370</v>
      </c>
      <c r="F122" s="76">
        <v>7015</v>
      </c>
      <c r="G122" s="76">
        <v>23399</v>
      </c>
      <c r="H122" s="76">
        <v>87019</v>
      </c>
      <c r="I122" s="76">
        <v>182064</v>
      </c>
      <c r="J122" s="76">
        <v>82439</v>
      </c>
    </row>
    <row r="123" spans="1:10" x14ac:dyDescent="0.15">
      <c r="A123" s="72"/>
      <c r="B123" s="77" t="s">
        <v>168</v>
      </c>
      <c r="C123" s="78" t="s">
        <v>169</v>
      </c>
      <c r="D123" s="79">
        <v>2018</v>
      </c>
      <c r="E123" s="80">
        <v>360</v>
      </c>
      <c r="F123" s="76">
        <v>7214</v>
      </c>
      <c r="G123" s="76">
        <v>25017</v>
      </c>
      <c r="H123" s="76">
        <v>92622</v>
      </c>
      <c r="I123" s="76">
        <v>196679</v>
      </c>
      <c r="J123" s="76">
        <v>91172</v>
      </c>
    </row>
    <row r="124" spans="1:10" x14ac:dyDescent="0.15">
      <c r="A124" s="72"/>
      <c r="B124" s="77" t="s">
        <v>168</v>
      </c>
      <c r="C124" s="78" t="s">
        <v>169</v>
      </c>
      <c r="D124" s="79">
        <v>2019</v>
      </c>
      <c r="E124" s="80">
        <v>351</v>
      </c>
      <c r="F124" s="76">
        <v>7023</v>
      </c>
      <c r="G124" s="76">
        <v>26180</v>
      </c>
      <c r="H124" s="76">
        <v>91225</v>
      </c>
      <c r="I124" s="76">
        <v>170384</v>
      </c>
      <c r="J124" s="76">
        <v>67670</v>
      </c>
    </row>
    <row r="125" spans="1:10" x14ac:dyDescent="0.15">
      <c r="A125" s="72"/>
      <c r="B125" s="77" t="s">
        <v>170</v>
      </c>
      <c r="C125" s="78" t="s">
        <v>171</v>
      </c>
      <c r="D125" s="79">
        <v>2015</v>
      </c>
      <c r="E125" s="80">
        <v>135</v>
      </c>
      <c r="F125" s="76">
        <v>6723</v>
      </c>
      <c r="G125" s="76">
        <v>21773</v>
      </c>
      <c r="H125" s="76">
        <v>187135</v>
      </c>
      <c r="I125" s="76">
        <v>263998</v>
      </c>
      <c r="J125" s="76">
        <v>63097</v>
      </c>
    </row>
    <row r="126" spans="1:10" x14ac:dyDescent="0.15">
      <c r="A126" s="72"/>
      <c r="B126" s="77" t="s">
        <v>170</v>
      </c>
      <c r="C126" s="78" t="s">
        <v>171</v>
      </c>
      <c r="D126" s="79">
        <v>2016</v>
      </c>
      <c r="E126" s="80">
        <v>131</v>
      </c>
      <c r="F126" s="76">
        <v>8156</v>
      </c>
      <c r="G126" s="76">
        <v>25296</v>
      </c>
      <c r="H126" s="76">
        <v>176598</v>
      </c>
      <c r="I126" s="76">
        <v>276807</v>
      </c>
      <c r="J126" s="76">
        <v>87337</v>
      </c>
    </row>
    <row r="127" spans="1:10" x14ac:dyDescent="0.15">
      <c r="A127" s="72"/>
      <c r="B127" s="77" t="s">
        <v>170</v>
      </c>
      <c r="C127" s="78" t="s">
        <v>171</v>
      </c>
      <c r="D127" s="79">
        <v>2017</v>
      </c>
      <c r="E127" s="80">
        <v>132</v>
      </c>
      <c r="F127" s="76">
        <v>6693</v>
      </c>
      <c r="G127" s="76">
        <v>23277</v>
      </c>
      <c r="H127" s="76">
        <v>172523</v>
      </c>
      <c r="I127" s="76">
        <v>277485</v>
      </c>
      <c r="J127" s="76">
        <v>90584</v>
      </c>
    </row>
    <row r="128" spans="1:10" x14ac:dyDescent="0.15">
      <c r="A128" s="72"/>
      <c r="B128" s="77" t="s">
        <v>170</v>
      </c>
      <c r="C128" s="78" t="s">
        <v>171</v>
      </c>
      <c r="D128" s="79">
        <v>2018</v>
      </c>
      <c r="E128" s="80">
        <v>134</v>
      </c>
      <c r="F128" s="76">
        <v>6809</v>
      </c>
      <c r="G128" s="76">
        <v>23631</v>
      </c>
      <c r="H128" s="76">
        <v>166948</v>
      </c>
      <c r="I128" s="76">
        <v>280964</v>
      </c>
      <c r="J128" s="76">
        <v>98534</v>
      </c>
    </row>
    <row r="129" spans="1:10" x14ac:dyDescent="0.15">
      <c r="A129" s="72"/>
      <c r="B129" s="77" t="s">
        <v>170</v>
      </c>
      <c r="C129" s="78" t="s">
        <v>171</v>
      </c>
      <c r="D129" s="79">
        <v>2019</v>
      </c>
      <c r="E129" s="80">
        <v>133</v>
      </c>
      <c r="F129" s="76">
        <v>7493</v>
      </c>
      <c r="G129" s="76">
        <v>25731</v>
      </c>
      <c r="H129" s="76">
        <v>175552</v>
      </c>
      <c r="I129" s="76">
        <v>284228</v>
      </c>
      <c r="J129" s="76">
        <v>93536</v>
      </c>
    </row>
    <row r="130" spans="1:10" x14ac:dyDescent="0.15">
      <c r="A130" s="72"/>
      <c r="B130" s="77" t="s">
        <v>172</v>
      </c>
      <c r="C130" s="78" t="s">
        <v>173</v>
      </c>
      <c r="D130" s="79">
        <v>2015</v>
      </c>
      <c r="E130" s="80">
        <v>76</v>
      </c>
      <c r="F130" s="76">
        <v>1845</v>
      </c>
      <c r="G130" s="76">
        <v>6947</v>
      </c>
      <c r="H130" s="76">
        <v>34394</v>
      </c>
      <c r="I130" s="76">
        <v>63419</v>
      </c>
      <c r="J130" s="76">
        <v>24277</v>
      </c>
    </row>
    <row r="131" spans="1:10" x14ac:dyDescent="0.15">
      <c r="A131" s="72"/>
      <c r="B131" s="77" t="s">
        <v>172</v>
      </c>
      <c r="C131" s="78" t="s">
        <v>173</v>
      </c>
      <c r="D131" s="79">
        <v>2016</v>
      </c>
      <c r="E131" s="80">
        <v>67</v>
      </c>
      <c r="F131" s="76">
        <v>2034</v>
      </c>
      <c r="G131" s="76">
        <v>7161</v>
      </c>
      <c r="H131" s="76">
        <v>37033</v>
      </c>
      <c r="I131" s="76">
        <v>66436</v>
      </c>
      <c r="J131" s="76">
        <v>24793</v>
      </c>
    </row>
    <row r="132" spans="1:10" x14ac:dyDescent="0.15">
      <c r="A132" s="72"/>
      <c r="B132" s="77" t="s">
        <v>172</v>
      </c>
      <c r="C132" s="78" t="s">
        <v>173</v>
      </c>
      <c r="D132" s="79">
        <v>2017</v>
      </c>
      <c r="E132" s="80">
        <v>62</v>
      </c>
      <c r="F132" s="76">
        <v>1939</v>
      </c>
      <c r="G132" s="76">
        <v>6861</v>
      </c>
      <c r="H132" s="76">
        <v>35556</v>
      </c>
      <c r="I132" s="76">
        <v>59672</v>
      </c>
      <c r="J132" s="76">
        <v>20320</v>
      </c>
    </row>
    <row r="133" spans="1:10" x14ac:dyDescent="0.15">
      <c r="A133" s="72"/>
      <c r="B133" s="77" t="s">
        <v>172</v>
      </c>
      <c r="C133" s="78" t="s">
        <v>173</v>
      </c>
      <c r="D133" s="79">
        <v>2018</v>
      </c>
      <c r="E133" s="80">
        <v>59</v>
      </c>
      <c r="F133" s="76">
        <v>1977</v>
      </c>
      <c r="G133" s="76">
        <v>6855</v>
      </c>
      <c r="H133" s="76">
        <v>34218</v>
      </c>
      <c r="I133" s="76">
        <v>61009</v>
      </c>
      <c r="J133" s="76">
        <v>22745</v>
      </c>
    </row>
    <row r="134" spans="1:10" x14ac:dyDescent="0.15">
      <c r="A134" s="72"/>
      <c r="B134" s="77" t="s">
        <v>172</v>
      </c>
      <c r="C134" s="78" t="s">
        <v>173</v>
      </c>
      <c r="D134" s="79">
        <v>2019</v>
      </c>
      <c r="E134" s="80">
        <v>56</v>
      </c>
      <c r="F134" s="76">
        <v>1992</v>
      </c>
      <c r="G134" s="76">
        <v>7305</v>
      </c>
      <c r="H134" s="76">
        <v>34966</v>
      </c>
      <c r="I134" s="76">
        <v>61232</v>
      </c>
      <c r="J134" s="76">
        <v>22347</v>
      </c>
    </row>
    <row r="135" spans="1:10" x14ac:dyDescent="0.15">
      <c r="A135" s="72"/>
      <c r="B135" s="77" t="s">
        <v>174</v>
      </c>
      <c r="C135" s="78" t="s">
        <v>175</v>
      </c>
      <c r="D135" s="79">
        <v>2015</v>
      </c>
      <c r="E135" s="80">
        <v>541</v>
      </c>
      <c r="F135" s="76">
        <v>28690</v>
      </c>
      <c r="G135" s="76">
        <v>120054</v>
      </c>
      <c r="H135" s="76">
        <v>623902</v>
      </c>
      <c r="I135" s="76">
        <v>1234247</v>
      </c>
      <c r="J135" s="76">
        <v>532586</v>
      </c>
    </row>
    <row r="136" spans="1:10" x14ac:dyDescent="0.15">
      <c r="A136" s="72"/>
      <c r="B136" s="77" t="s">
        <v>174</v>
      </c>
      <c r="C136" s="78" t="s">
        <v>175</v>
      </c>
      <c r="D136" s="79">
        <v>2016</v>
      </c>
      <c r="E136" s="80">
        <v>540</v>
      </c>
      <c r="F136" s="76">
        <v>30626</v>
      </c>
      <c r="G136" s="76">
        <v>122431</v>
      </c>
      <c r="H136" s="76">
        <v>698937</v>
      </c>
      <c r="I136" s="76">
        <v>1333856</v>
      </c>
      <c r="J136" s="76">
        <v>559532</v>
      </c>
    </row>
    <row r="137" spans="1:10" x14ac:dyDescent="0.15">
      <c r="A137" s="72"/>
      <c r="B137" s="77" t="s">
        <v>174</v>
      </c>
      <c r="C137" s="78" t="s">
        <v>175</v>
      </c>
      <c r="D137" s="79">
        <v>2017</v>
      </c>
      <c r="E137" s="80">
        <v>543</v>
      </c>
      <c r="F137" s="76">
        <v>31145</v>
      </c>
      <c r="G137" s="76">
        <v>126251</v>
      </c>
      <c r="H137" s="76">
        <v>714522</v>
      </c>
      <c r="I137" s="76">
        <v>1395007</v>
      </c>
      <c r="J137" s="76">
        <v>599699</v>
      </c>
    </row>
    <row r="138" spans="1:10" x14ac:dyDescent="0.15">
      <c r="A138" s="72"/>
      <c r="B138" s="77" t="s">
        <v>174</v>
      </c>
      <c r="C138" s="78" t="s">
        <v>175</v>
      </c>
      <c r="D138" s="79">
        <v>2018</v>
      </c>
      <c r="E138" s="80">
        <v>552</v>
      </c>
      <c r="F138" s="76">
        <v>31234</v>
      </c>
      <c r="G138" s="76">
        <v>125822</v>
      </c>
      <c r="H138" s="76">
        <v>724846</v>
      </c>
      <c r="I138" s="76">
        <v>1381810</v>
      </c>
      <c r="J138" s="76">
        <v>583312</v>
      </c>
    </row>
    <row r="139" spans="1:10" x14ac:dyDescent="0.15">
      <c r="A139" s="72"/>
      <c r="B139" s="77" t="s">
        <v>174</v>
      </c>
      <c r="C139" s="78" t="s">
        <v>175</v>
      </c>
      <c r="D139" s="79">
        <v>2019</v>
      </c>
      <c r="E139" s="80">
        <v>541</v>
      </c>
      <c r="F139" s="76">
        <v>32335</v>
      </c>
      <c r="G139" s="76">
        <v>130066</v>
      </c>
      <c r="H139" s="76">
        <v>739466</v>
      </c>
      <c r="I139" s="76">
        <v>1423358</v>
      </c>
      <c r="J139" s="76">
        <v>602605</v>
      </c>
    </row>
    <row r="140" spans="1:10" x14ac:dyDescent="0.15">
      <c r="A140" s="72"/>
      <c r="B140" s="77" t="s">
        <v>176</v>
      </c>
      <c r="C140" s="78" t="s">
        <v>177</v>
      </c>
      <c r="D140" s="79">
        <v>2015</v>
      </c>
      <c r="E140" s="80">
        <v>139</v>
      </c>
      <c r="F140" s="76">
        <v>6148</v>
      </c>
      <c r="G140" s="76">
        <v>33723</v>
      </c>
      <c r="H140" s="76">
        <v>354204</v>
      </c>
      <c r="I140" s="76">
        <v>534341</v>
      </c>
      <c r="J140" s="76">
        <v>150661</v>
      </c>
    </row>
    <row r="141" spans="1:10" x14ac:dyDescent="0.15">
      <c r="A141" s="72"/>
      <c r="B141" s="77" t="s">
        <v>176</v>
      </c>
      <c r="C141" s="78" t="s">
        <v>177</v>
      </c>
      <c r="D141" s="79">
        <v>2016</v>
      </c>
      <c r="E141" s="80">
        <v>125</v>
      </c>
      <c r="F141" s="76">
        <v>6455</v>
      </c>
      <c r="G141" s="76">
        <v>37792</v>
      </c>
      <c r="H141" s="76">
        <v>341570</v>
      </c>
      <c r="I141" s="76">
        <v>529719</v>
      </c>
      <c r="J141" s="76">
        <v>154119</v>
      </c>
    </row>
    <row r="142" spans="1:10" x14ac:dyDescent="0.15">
      <c r="A142" s="72"/>
      <c r="B142" s="77" t="s">
        <v>176</v>
      </c>
      <c r="C142" s="78" t="s">
        <v>177</v>
      </c>
      <c r="D142" s="79">
        <v>2017</v>
      </c>
      <c r="E142" s="80">
        <v>128</v>
      </c>
      <c r="F142" s="76">
        <v>6656</v>
      </c>
      <c r="G142" s="76">
        <v>38068</v>
      </c>
      <c r="H142" s="76">
        <v>353213</v>
      </c>
      <c r="I142" s="76">
        <v>549169</v>
      </c>
      <c r="J142" s="76">
        <v>164440</v>
      </c>
    </row>
    <row r="143" spans="1:10" x14ac:dyDescent="0.15">
      <c r="A143" s="72"/>
      <c r="B143" s="77" t="s">
        <v>176</v>
      </c>
      <c r="C143" s="78" t="s">
        <v>177</v>
      </c>
      <c r="D143" s="79">
        <v>2018</v>
      </c>
      <c r="E143" s="80">
        <v>128</v>
      </c>
      <c r="F143" s="76">
        <v>6723</v>
      </c>
      <c r="G143" s="76">
        <v>37468</v>
      </c>
      <c r="H143" s="76">
        <v>363441</v>
      </c>
      <c r="I143" s="76">
        <v>547044</v>
      </c>
      <c r="J143" s="76">
        <v>154622</v>
      </c>
    </row>
    <row r="144" spans="1:10" x14ac:dyDescent="0.15">
      <c r="A144" s="72"/>
      <c r="B144" s="77" t="s">
        <v>176</v>
      </c>
      <c r="C144" s="78" t="s">
        <v>177</v>
      </c>
      <c r="D144" s="79">
        <v>2019</v>
      </c>
      <c r="E144" s="80">
        <v>129</v>
      </c>
      <c r="F144" s="76">
        <v>6785</v>
      </c>
      <c r="G144" s="76">
        <v>37989</v>
      </c>
      <c r="H144" s="76">
        <v>355485</v>
      </c>
      <c r="I144" s="76">
        <v>531232</v>
      </c>
      <c r="J144" s="76">
        <v>139751</v>
      </c>
    </row>
    <row r="145" spans="1:10" x14ac:dyDescent="0.15">
      <c r="A145" s="72"/>
      <c r="B145" s="77" t="s">
        <v>178</v>
      </c>
      <c r="C145" s="78" t="s">
        <v>179</v>
      </c>
      <c r="D145" s="79">
        <v>2015</v>
      </c>
      <c r="E145" s="80">
        <v>68</v>
      </c>
      <c r="F145" s="76">
        <v>1818</v>
      </c>
      <c r="G145" s="76">
        <v>10036</v>
      </c>
      <c r="H145" s="76">
        <v>76929</v>
      </c>
      <c r="I145" s="76">
        <v>121418</v>
      </c>
      <c r="J145" s="76">
        <v>37134</v>
      </c>
    </row>
    <row r="146" spans="1:10" x14ac:dyDescent="0.15">
      <c r="A146" s="72"/>
      <c r="B146" s="77" t="s">
        <v>178</v>
      </c>
      <c r="C146" s="78" t="s">
        <v>179</v>
      </c>
      <c r="D146" s="79">
        <v>2016</v>
      </c>
      <c r="E146" s="80">
        <v>60</v>
      </c>
      <c r="F146" s="76">
        <v>1897</v>
      </c>
      <c r="G146" s="76">
        <v>10693</v>
      </c>
      <c r="H146" s="76">
        <v>75234</v>
      </c>
      <c r="I146" s="76">
        <v>119098</v>
      </c>
      <c r="J146" s="76">
        <v>33486</v>
      </c>
    </row>
    <row r="147" spans="1:10" x14ac:dyDescent="0.15">
      <c r="A147" s="72"/>
      <c r="B147" s="77" t="s">
        <v>178</v>
      </c>
      <c r="C147" s="78" t="s">
        <v>179</v>
      </c>
      <c r="D147" s="79">
        <v>2017</v>
      </c>
      <c r="E147" s="80">
        <v>60</v>
      </c>
      <c r="F147" s="76">
        <v>1957</v>
      </c>
      <c r="G147" s="76">
        <v>11035</v>
      </c>
      <c r="H147" s="76">
        <v>78489</v>
      </c>
      <c r="I147" s="76">
        <v>128916</v>
      </c>
      <c r="J147" s="76">
        <v>42885</v>
      </c>
    </row>
    <row r="148" spans="1:10" x14ac:dyDescent="0.15">
      <c r="A148" s="72"/>
      <c r="B148" s="77" t="s">
        <v>178</v>
      </c>
      <c r="C148" s="78" t="s">
        <v>179</v>
      </c>
      <c r="D148" s="79">
        <v>2018</v>
      </c>
      <c r="E148" s="80">
        <v>61</v>
      </c>
      <c r="F148" s="76">
        <v>1970</v>
      </c>
      <c r="G148" s="76">
        <v>11030</v>
      </c>
      <c r="H148" s="76">
        <v>78344</v>
      </c>
      <c r="I148" s="76">
        <v>127010</v>
      </c>
      <c r="J148" s="76">
        <v>45196</v>
      </c>
    </row>
    <row r="149" spans="1:10" x14ac:dyDescent="0.15">
      <c r="A149" s="72"/>
      <c r="B149" s="77" t="s">
        <v>178</v>
      </c>
      <c r="C149" s="78" t="s">
        <v>179</v>
      </c>
      <c r="D149" s="79">
        <v>2019</v>
      </c>
      <c r="E149" s="80">
        <v>60</v>
      </c>
      <c r="F149" s="76">
        <v>1977</v>
      </c>
      <c r="G149" s="76">
        <v>10912</v>
      </c>
      <c r="H149" s="76">
        <v>78361</v>
      </c>
      <c r="I149" s="76">
        <v>123930</v>
      </c>
      <c r="J149" s="76">
        <v>32697</v>
      </c>
    </row>
    <row r="150" spans="1:10" x14ac:dyDescent="0.15">
      <c r="A150" s="72"/>
      <c r="B150" s="77" t="s">
        <v>180</v>
      </c>
      <c r="C150" s="78" t="s">
        <v>181</v>
      </c>
      <c r="D150" s="79">
        <v>2015</v>
      </c>
      <c r="E150" s="80">
        <v>39</v>
      </c>
      <c r="F150" s="76">
        <v>1753</v>
      </c>
      <c r="G150" s="76">
        <v>9041</v>
      </c>
      <c r="H150" s="76">
        <v>108748</v>
      </c>
      <c r="I150" s="76">
        <v>178186</v>
      </c>
      <c r="J150" s="76">
        <v>59115</v>
      </c>
    </row>
    <row r="151" spans="1:10" x14ac:dyDescent="0.15">
      <c r="A151" s="72"/>
      <c r="B151" s="77" t="s">
        <v>180</v>
      </c>
      <c r="C151" s="78" t="s">
        <v>181</v>
      </c>
      <c r="D151" s="79">
        <v>2016</v>
      </c>
      <c r="E151" s="80">
        <v>36</v>
      </c>
      <c r="F151" s="76">
        <v>1628</v>
      </c>
      <c r="G151" s="76">
        <v>8614</v>
      </c>
      <c r="H151" s="76">
        <v>103754</v>
      </c>
      <c r="I151" s="76">
        <v>164895</v>
      </c>
      <c r="J151" s="76">
        <v>51843</v>
      </c>
    </row>
    <row r="152" spans="1:10" x14ac:dyDescent="0.15">
      <c r="A152" s="72"/>
      <c r="B152" s="77" t="s">
        <v>180</v>
      </c>
      <c r="C152" s="78" t="s">
        <v>181</v>
      </c>
      <c r="D152" s="79">
        <v>2017</v>
      </c>
      <c r="E152" s="80">
        <v>37</v>
      </c>
      <c r="F152" s="76">
        <v>1736</v>
      </c>
      <c r="G152" s="76">
        <v>9111</v>
      </c>
      <c r="H152" s="76">
        <v>112359</v>
      </c>
      <c r="I152" s="76">
        <v>176287</v>
      </c>
      <c r="J152" s="76">
        <v>53030</v>
      </c>
    </row>
    <row r="153" spans="1:10" x14ac:dyDescent="0.15">
      <c r="A153" s="72"/>
      <c r="B153" s="77" t="s">
        <v>180</v>
      </c>
      <c r="C153" s="78" t="s">
        <v>181</v>
      </c>
      <c r="D153" s="79">
        <v>2018</v>
      </c>
      <c r="E153" s="80">
        <v>37</v>
      </c>
      <c r="F153" s="76">
        <v>1848</v>
      </c>
      <c r="G153" s="76">
        <v>9406</v>
      </c>
      <c r="H153" s="76">
        <v>114340</v>
      </c>
      <c r="I153" s="76">
        <v>179147</v>
      </c>
      <c r="J153" s="76">
        <v>51380</v>
      </c>
    </row>
    <row r="154" spans="1:10" x14ac:dyDescent="0.15">
      <c r="A154" s="72"/>
      <c r="B154" s="77" t="s">
        <v>180</v>
      </c>
      <c r="C154" s="78" t="s">
        <v>181</v>
      </c>
      <c r="D154" s="79">
        <v>2019</v>
      </c>
      <c r="E154" s="80">
        <v>38</v>
      </c>
      <c r="F154" s="76">
        <v>1819</v>
      </c>
      <c r="G154" s="76">
        <v>9422</v>
      </c>
      <c r="H154" s="76">
        <v>104126</v>
      </c>
      <c r="I154" s="76">
        <v>171890</v>
      </c>
      <c r="J154" s="76">
        <v>55704</v>
      </c>
    </row>
    <row r="155" spans="1:10" x14ac:dyDescent="0.15">
      <c r="A155" s="72"/>
      <c r="B155" s="77" t="s">
        <v>182</v>
      </c>
      <c r="C155" s="78" t="s">
        <v>183</v>
      </c>
      <c r="D155" s="79">
        <v>2015</v>
      </c>
      <c r="E155" s="80">
        <v>32</v>
      </c>
      <c r="F155" s="76">
        <v>2577</v>
      </c>
      <c r="G155" s="76">
        <v>14647</v>
      </c>
      <c r="H155" s="76">
        <v>168528</v>
      </c>
      <c r="I155" s="76">
        <v>234736</v>
      </c>
      <c r="J155" s="76">
        <v>54412</v>
      </c>
    </row>
    <row r="156" spans="1:10" x14ac:dyDescent="0.15">
      <c r="A156" s="72"/>
      <c r="B156" s="77" t="s">
        <v>182</v>
      </c>
      <c r="C156" s="78" t="s">
        <v>183</v>
      </c>
      <c r="D156" s="79">
        <v>2016</v>
      </c>
      <c r="E156" s="80">
        <v>29</v>
      </c>
      <c r="F156" s="76">
        <v>2930</v>
      </c>
      <c r="G156" s="76">
        <v>18484</v>
      </c>
      <c r="H156" s="76">
        <v>162583</v>
      </c>
      <c r="I156" s="76">
        <v>245726</v>
      </c>
      <c r="J156" s="76">
        <v>68790</v>
      </c>
    </row>
    <row r="157" spans="1:10" x14ac:dyDescent="0.15">
      <c r="A157" s="72"/>
      <c r="B157" s="77" t="s">
        <v>182</v>
      </c>
      <c r="C157" s="78" t="s">
        <v>183</v>
      </c>
      <c r="D157" s="79">
        <v>2017</v>
      </c>
      <c r="E157" s="80">
        <v>31</v>
      </c>
      <c r="F157" s="76">
        <v>2963</v>
      </c>
      <c r="G157" s="76">
        <v>17922</v>
      </c>
      <c r="H157" s="76">
        <v>162364</v>
      </c>
      <c r="I157" s="76">
        <v>243967</v>
      </c>
      <c r="J157" s="76">
        <v>68525</v>
      </c>
    </row>
    <row r="158" spans="1:10" x14ac:dyDescent="0.15">
      <c r="A158" s="72"/>
      <c r="B158" s="77" t="s">
        <v>182</v>
      </c>
      <c r="C158" s="78" t="s">
        <v>183</v>
      </c>
      <c r="D158" s="79">
        <v>2018</v>
      </c>
      <c r="E158" s="80">
        <v>30</v>
      </c>
      <c r="F158" s="76">
        <v>2905</v>
      </c>
      <c r="G158" s="76">
        <v>17032</v>
      </c>
      <c r="H158" s="76">
        <v>170757</v>
      </c>
      <c r="I158" s="76">
        <v>240886</v>
      </c>
      <c r="J158" s="76">
        <v>58047</v>
      </c>
    </row>
    <row r="159" spans="1:10" x14ac:dyDescent="0.15">
      <c r="A159" s="72"/>
      <c r="B159" s="77" t="s">
        <v>182</v>
      </c>
      <c r="C159" s="78" t="s">
        <v>183</v>
      </c>
      <c r="D159" s="79">
        <v>2019</v>
      </c>
      <c r="E159" s="80">
        <v>31</v>
      </c>
      <c r="F159" s="76">
        <v>2989</v>
      </c>
      <c r="G159" s="76">
        <v>17655</v>
      </c>
      <c r="H159" s="76">
        <v>172998</v>
      </c>
      <c r="I159" s="76">
        <v>235411</v>
      </c>
      <c r="J159" s="76">
        <v>51350</v>
      </c>
    </row>
    <row r="160" spans="1:10" x14ac:dyDescent="0.15">
      <c r="A160" s="72"/>
      <c r="B160" s="77" t="s">
        <v>184</v>
      </c>
      <c r="C160" s="78" t="s">
        <v>185</v>
      </c>
      <c r="D160" s="79">
        <v>2015</v>
      </c>
      <c r="E160" s="80">
        <v>742</v>
      </c>
      <c r="F160" s="76">
        <v>14470</v>
      </c>
      <c r="G160" s="76">
        <v>56411</v>
      </c>
      <c r="H160" s="76">
        <v>1004124</v>
      </c>
      <c r="I160" s="76">
        <v>1304133</v>
      </c>
      <c r="J160" s="76">
        <v>254716</v>
      </c>
    </row>
    <row r="161" spans="1:10" x14ac:dyDescent="0.15">
      <c r="A161" s="72"/>
      <c r="B161" s="77" t="s">
        <v>184</v>
      </c>
      <c r="C161" s="78" t="s">
        <v>185</v>
      </c>
      <c r="D161" s="79">
        <v>2016</v>
      </c>
      <c r="E161" s="80">
        <v>649</v>
      </c>
      <c r="F161" s="76">
        <v>14934</v>
      </c>
      <c r="G161" s="76">
        <v>60275</v>
      </c>
      <c r="H161" s="76">
        <v>1048060</v>
      </c>
      <c r="I161" s="76">
        <v>1311420</v>
      </c>
      <c r="J161" s="76">
        <v>227039</v>
      </c>
    </row>
    <row r="162" spans="1:10" x14ac:dyDescent="0.15">
      <c r="A162" s="72"/>
      <c r="B162" s="77" t="s">
        <v>184</v>
      </c>
      <c r="C162" s="78" t="s">
        <v>185</v>
      </c>
      <c r="D162" s="79">
        <v>2017</v>
      </c>
      <c r="E162" s="80">
        <v>641</v>
      </c>
      <c r="F162" s="76">
        <v>14772</v>
      </c>
      <c r="G162" s="76">
        <v>59656</v>
      </c>
      <c r="H162" s="76">
        <v>1071726</v>
      </c>
      <c r="I162" s="76">
        <v>1358701</v>
      </c>
      <c r="J162" s="76">
        <v>252556</v>
      </c>
    </row>
    <row r="163" spans="1:10" x14ac:dyDescent="0.15">
      <c r="A163" s="72"/>
      <c r="B163" s="77" t="s">
        <v>184</v>
      </c>
      <c r="C163" s="78" t="s">
        <v>185</v>
      </c>
      <c r="D163" s="79">
        <v>2018</v>
      </c>
      <c r="E163" s="80">
        <v>645</v>
      </c>
      <c r="F163" s="76">
        <v>15267</v>
      </c>
      <c r="G163" s="76">
        <v>61176</v>
      </c>
      <c r="H163" s="76">
        <v>1158297</v>
      </c>
      <c r="I163" s="76">
        <v>1442742</v>
      </c>
      <c r="J163" s="76">
        <v>249411</v>
      </c>
    </row>
    <row r="164" spans="1:10" x14ac:dyDescent="0.15">
      <c r="A164" s="72"/>
      <c r="B164" s="77" t="s">
        <v>184</v>
      </c>
      <c r="C164" s="78" t="s">
        <v>185</v>
      </c>
      <c r="D164" s="79">
        <v>2019</v>
      </c>
      <c r="E164" s="80">
        <v>639</v>
      </c>
      <c r="F164" s="76">
        <v>15279</v>
      </c>
      <c r="G164" s="76">
        <v>62077</v>
      </c>
      <c r="H164" s="76">
        <v>1184492</v>
      </c>
      <c r="I164" s="76">
        <v>1459327</v>
      </c>
      <c r="J164" s="76">
        <v>238473</v>
      </c>
    </row>
    <row r="165" spans="1:10" x14ac:dyDescent="0.15">
      <c r="A165" s="72"/>
      <c r="B165" s="77" t="s">
        <v>186</v>
      </c>
      <c r="C165" s="78" t="s">
        <v>187</v>
      </c>
      <c r="D165" s="79">
        <v>2015</v>
      </c>
      <c r="E165" s="80">
        <v>401</v>
      </c>
      <c r="F165" s="76">
        <v>7522</v>
      </c>
      <c r="G165" s="76">
        <v>26559</v>
      </c>
      <c r="H165" s="76">
        <v>582332</v>
      </c>
      <c r="I165" s="76">
        <v>746826</v>
      </c>
      <c r="J165" s="76">
        <v>149703</v>
      </c>
    </row>
    <row r="166" spans="1:10" x14ac:dyDescent="0.15">
      <c r="A166" s="72"/>
      <c r="B166" s="77" t="s">
        <v>186</v>
      </c>
      <c r="C166" s="78" t="s">
        <v>187</v>
      </c>
      <c r="D166" s="79">
        <v>2016</v>
      </c>
      <c r="E166" s="80">
        <v>338</v>
      </c>
      <c r="F166" s="76">
        <v>7410</v>
      </c>
      <c r="G166" s="76">
        <v>27156</v>
      </c>
      <c r="H166" s="76">
        <v>625133</v>
      </c>
      <c r="I166" s="76">
        <v>755273</v>
      </c>
      <c r="J166" s="76">
        <v>118505</v>
      </c>
    </row>
    <row r="167" spans="1:10" x14ac:dyDescent="0.15">
      <c r="A167" s="72"/>
      <c r="B167" s="77" t="s">
        <v>186</v>
      </c>
      <c r="C167" s="78" t="s">
        <v>187</v>
      </c>
      <c r="D167" s="79">
        <v>2017</v>
      </c>
      <c r="E167" s="80">
        <v>346</v>
      </c>
      <c r="F167" s="76">
        <v>7629</v>
      </c>
      <c r="G167" s="76">
        <v>28114</v>
      </c>
      <c r="H167" s="76">
        <v>685028</v>
      </c>
      <c r="I167" s="76">
        <v>845887</v>
      </c>
      <c r="J167" s="76">
        <v>147193</v>
      </c>
    </row>
    <row r="168" spans="1:10" x14ac:dyDescent="0.15">
      <c r="A168" s="72"/>
      <c r="B168" s="77" t="s">
        <v>186</v>
      </c>
      <c r="C168" s="78" t="s">
        <v>187</v>
      </c>
      <c r="D168" s="79">
        <v>2018</v>
      </c>
      <c r="E168" s="80">
        <v>346</v>
      </c>
      <c r="F168" s="76">
        <v>7659</v>
      </c>
      <c r="G168" s="76">
        <v>27787</v>
      </c>
      <c r="H168" s="76">
        <v>735460</v>
      </c>
      <c r="I168" s="76">
        <v>885682</v>
      </c>
      <c r="J168" s="76">
        <v>134110</v>
      </c>
    </row>
    <row r="169" spans="1:10" x14ac:dyDescent="0.15">
      <c r="A169" s="72"/>
      <c r="B169" s="77" t="s">
        <v>186</v>
      </c>
      <c r="C169" s="78" t="s">
        <v>187</v>
      </c>
      <c r="D169" s="79">
        <v>2019</v>
      </c>
      <c r="E169" s="80">
        <v>350</v>
      </c>
      <c r="F169" s="76">
        <v>7751</v>
      </c>
      <c r="G169" s="76">
        <v>29041</v>
      </c>
      <c r="H169" s="76">
        <v>763416</v>
      </c>
      <c r="I169" s="76">
        <v>907255</v>
      </c>
      <c r="J169" s="76">
        <v>128684</v>
      </c>
    </row>
    <row r="170" spans="1:10" x14ac:dyDescent="0.15">
      <c r="A170" s="72"/>
      <c r="B170" s="77" t="s">
        <v>188</v>
      </c>
      <c r="C170" s="78" t="s">
        <v>189</v>
      </c>
      <c r="D170" s="79">
        <v>2015</v>
      </c>
      <c r="E170" s="80">
        <v>86</v>
      </c>
      <c r="F170" s="76">
        <v>3735</v>
      </c>
      <c r="G170" s="76">
        <v>18231</v>
      </c>
      <c r="H170" s="76">
        <v>353940</v>
      </c>
      <c r="I170" s="76">
        <v>450724</v>
      </c>
      <c r="J170" s="76">
        <v>71255</v>
      </c>
    </row>
    <row r="171" spans="1:10" x14ac:dyDescent="0.15">
      <c r="A171" s="72"/>
      <c r="B171" s="77" t="s">
        <v>188</v>
      </c>
      <c r="C171" s="78" t="s">
        <v>189</v>
      </c>
      <c r="D171" s="79">
        <v>2016</v>
      </c>
      <c r="E171" s="80">
        <v>75</v>
      </c>
      <c r="F171" s="76">
        <v>3698</v>
      </c>
      <c r="G171" s="76">
        <v>18928</v>
      </c>
      <c r="H171" s="76">
        <v>338149</v>
      </c>
      <c r="I171" s="76">
        <v>426661</v>
      </c>
      <c r="J171" s="76">
        <v>68874</v>
      </c>
    </row>
    <row r="172" spans="1:10" x14ac:dyDescent="0.15">
      <c r="A172" s="72"/>
      <c r="B172" s="77" t="s">
        <v>188</v>
      </c>
      <c r="C172" s="78" t="s">
        <v>189</v>
      </c>
      <c r="D172" s="79">
        <v>2017</v>
      </c>
      <c r="E172" s="80">
        <v>73</v>
      </c>
      <c r="F172" s="76">
        <v>3667</v>
      </c>
      <c r="G172" s="76">
        <v>18631</v>
      </c>
      <c r="H172" s="76">
        <v>309839</v>
      </c>
      <c r="I172" s="76">
        <v>394094</v>
      </c>
      <c r="J172" s="76">
        <v>67564</v>
      </c>
    </row>
    <row r="173" spans="1:10" x14ac:dyDescent="0.15">
      <c r="A173" s="72"/>
      <c r="B173" s="77" t="s">
        <v>188</v>
      </c>
      <c r="C173" s="78" t="s">
        <v>189</v>
      </c>
      <c r="D173" s="79">
        <v>2018</v>
      </c>
      <c r="E173" s="80">
        <v>74</v>
      </c>
      <c r="F173" s="76">
        <v>3823</v>
      </c>
      <c r="G173" s="76">
        <v>19348</v>
      </c>
      <c r="H173" s="76">
        <v>345444</v>
      </c>
      <c r="I173" s="76">
        <v>434451</v>
      </c>
      <c r="J173" s="76">
        <v>74675</v>
      </c>
    </row>
    <row r="174" spans="1:10" x14ac:dyDescent="0.15">
      <c r="A174" s="72"/>
      <c r="B174" s="77" t="s">
        <v>188</v>
      </c>
      <c r="C174" s="78" t="s">
        <v>189</v>
      </c>
      <c r="D174" s="79">
        <v>2019</v>
      </c>
      <c r="E174" s="80">
        <v>73</v>
      </c>
      <c r="F174" s="76">
        <v>3795</v>
      </c>
      <c r="G174" s="76">
        <v>19365</v>
      </c>
      <c r="H174" s="76">
        <v>347142</v>
      </c>
      <c r="I174" s="76">
        <v>435595</v>
      </c>
      <c r="J174" s="76">
        <v>71990</v>
      </c>
    </row>
    <row r="175" spans="1:10" x14ac:dyDescent="0.15">
      <c r="A175" s="72"/>
      <c r="B175" s="77" t="s">
        <v>190</v>
      </c>
      <c r="C175" s="78" t="s">
        <v>191</v>
      </c>
      <c r="D175" s="79">
        <v>2015</v>
      </c>
      <c r="E175" s="80">
        <v>255</v>
      </c>
      <c r="F175" s="76">
        <v>3213</v>
      </c>
      <c r="G175" s="76">
        <v>11621</v>
      </c>
      <c r="H175" s="76">
        <v>67852</v>
      </c>
      <c r="I175" s="76">
        <v>106583</v>
      </c>
      <c r="J175" s="76">
        <v>33759</v>
      </c>
    </row>
    <row r="176" spans="1:10" x14ac:dyDescent="0.15">
      <c r="A176" s="72"/>
      <c r="B176" s="77" t="s">
        <v>190</v>
      </c>
      <c r="C176" s="78" t="s">
        <v>191</v>
      </c>
      <c r="D176" s="79">
        <v>2016</v>
      </c>
      <c r="E176" s="80">
        <v>236</v>
      </c>
      <c r="F176" s="76">
        <v>3826</v>
      </c>
      <c r="G176" s="76">
        <v>14190</v>
      </c>
      <c r="H176" s="76">
        <v>84778</v>
      </c>
      <c r="I176" s="76">
        <v>129486</v>
      </c>
      <c r="J176" s="76">
        <v>39660</v>
      </c>
    </row>
    <row r="177" spans="1:10" x14ac:dyDescent="0.15">
      <c r="A177" s="72"/>
      <c r="B177" s="77" t="s">
        <v>190</v>
      </c>
      <c r="C177" s="78" t="s">
        <v>191</v>
      </c>
      <c r="D177" s="79">
        <v>2017</v>
      </c>
      <c r="E177" s="80">
        <v>222</v>
      </c>
      <c r="F177" s="76">
        <v>3476</v>
      </c>
      <c r="G177" s="76">
        <v>12911</v>
      </c>
      <c r="H177" s="76">
        <v>76859</v>
      </c>
      <c r="I177" s="76">
        <v>118720</v>
      </c>
      <c r="J177" s="76">
        <v>37799</v>
      </c>
    </row>
    <row r="178" spans="1:10" x14ac:dyDescent="0.15">
      <c r="A178" s="72"/>
      <c r="B178" s="77" t="s">
        <v>190</v>
      </c>
      <c r="C178" s="78" t="s">
        <v>191</v>
      </c>
      <c r="D178" s="79">
        <v>2018</v>
      </c>
      <c r="E178" s="80">
        <v>225</v>
      </c>
      <c r="F178" s="76">
        <v>3785</v>
      </c>
      <c r="G178" s="76">
        <v>14042</v>
      </c>
      <c r="H178" s="76">
        <v>77393</v>
      </c>
      <c r="I178" s="76">
        <v>122609</v>
      </c>
      <c r="J178" s="76">
        <v>40627</v>
      </c>
    </row>
    <row r="179" spans="1:10" x14ac:dyDescent="0.15">
      <c r="A179" s="72"/>
      <c r="B179" s="77" t="s">
        <v>190</v>
      </c>
      <c r="C179" s="78" t="s">
        <v>191</v>
      </c>
      <c r="D179" s="79">
        <v>2019</v>
      </c>
      <c r="E179" s="80">
        <v>216</v>
      </c>
      <c r="F179" s="76">
        <v>3733</v>
      </c>
      <c r="G179" s="76">
        <v>13671</v>
      </c>
      <c r="H179" s="76">
        <v>73933</v>
      </c>
      <c r="I179" s="76">
        <v>116477</v>
      </c>
      <c r="J179" s="76">
        <v>37798</v>
      </c>
    </row>
    <row r="180" spans="1:10" x14ac:dyDescent="0.15">
      <c r="A180" s="72"/>
      <c r="B180" s="77" t="s">
        <v>192</v>
      </c>
      <c r="C180" s="78" t="s">
        <v>193</v>
      </c>
      <c r="D180" s="79">
        <v>2015</v>
      </c>
      <c r="E180" s="80">
        <v>5355</v>
      </c>
      <c r="F180" s="76">
        <v>247269</v>
      </c>
      <c r="G180" s="76">
        <v>771028</v>
      </c>
      <c r="H180" s="76">
        <v>2389095</v>
      </c>
      <c r="I180" s="76">
        <v>5142128</v>
      </c>
      <c r="J180" s="76">
        <v>2426055</v>
      </c>
    </row>
    <row r="181" spans="1:10" x14ac:dyDescent="0.15">
      <c r="A181" s="72"/>
      <c r="B181" s="77" t="s">
        <v>192</v>
      </c>
      <c r="C181" s="78" t="s">
        <v>193</v>
      </c>
      <c r="D181" s="79">
        <v>2016</v>
      </c>
      <c r="E181" s="80">
        <v>5018</v>
      </c>
      <c r="F181" s="76">
        <v>254702</v>
      </c>
      <c r="G181" s="76">
        <v>782742</v>
      </c>
      <c r="H181" s="76">
        <v>2334333</v>
      </c>
      <c r="I181" s="76">
        <v>5149542</v>
      </c>
      <c r="J181" s="76">
        <v>2485508</v>
      </c>
    </row>
    <row r="182" spans="1:10" x14ac:dyDescent="0.15">
      <c r="A182" s="72"/>
      <c r="B182" s="77" t="s">
        <v>192</v>
      </c>
      <c r="C182" s="78" t="s">
        <v>193</v>
      </c>
      <c r="D182" s="79">
        <v>2017</v>
      </c>
      <c r="E182" s="80">
        <v>4932</v>
      </c>
      <c r="F182" s="76">
        <v>258413</v>
      </c>
      <c r="G182" s="76">
        <v>789808</v>
      </c>
      <c r="H182" s="76">
        <v>2379305</v>
      </c>
      <c r="I182" s="76">
        <v>5248559</v>
      </c>
      <c r="J182" s="76">
        <v>2539668</v>
      </c>
    </row>
    <row r="183" spans="1:10" x14ac:dyDescent="0.15">
      <c r="A183" s="72"/>
      <c r="B183" s="77" t="s">
        <v>192</v>
      </c>
      <c r="C183" s="78" t="s">
        <v>193</v>
      </c>
      <c r="D183" s="79">
        <v>2018</v>
      </c>
      <c r="E183" s="80">
        <v>4823</v>
      </c>
      <c r="F183" s="76">
        <v>257049</v>
      </c>
      <c r="G183" s="76">
        <v>808113</v>
      </c>
      <c r="H183" s="76">
        <v>2445583</v>
      </c>
      <c r="I183" s="76">
        <v>5443131</v>
      </c>
      <c r="J183" s="76">
        <v>2650182</v>
      </c>
    </row>
    <row r="184" spans="1:10" x14ac:dyDescent="0.15">
      <c r="A184" s="72"/>
      <c r="B184" s="77" t="s">
        <v>192</v>
      </c>
      <c r="C184" s="78" t="s">
        <v>193</v>
      </c>
      <c r="D184" s="79">
        <v>2019</v>
      </c>
      <c r="E184" s="80">
        <v>4669</v>
      </c>
      <c r="F184" s="76">
        <v>253250</v>
      </c>
      <c r="G184" s="76">
        <v>810785</v>
      </c>
      <c r="H184" s="76">
        <v>2429740</v>
      </c>
      <c r="I184" s="76">
        <v>5475803</v>
      </c>
      <c r="J184" s="76">
        <v>2688640</v>
      </c>
    </row>
    <row r="185" spans="1:10" x14ac:dyDescent="0.15">
      <c r="A185" s="72"/>
      <c r="B185" s="77" t="s">
        <v>194</v>
      </c>
      <c r="C185" s="78" t="s">
        <v>195</v>
      </c>
      <c r="D185" s="79">
        <v>2015</v>
      </c>
      <c r="E185" s="80">
        <v>1037</v>
      </c>
      <c r="F185" s="76">
        <v>83743</v>
      </c>
      <c r="G185" s="76">
        <v>293897</v>
      </c>
      <c r="H185" s="76">
        <v>843814</v>
      </c>
      <c r="I185" s="76">
        <v>1794802</v>
      </c>
      <c r="J185" s="76">
        <v>842113</v>
      </c>
    </row>
    <row r="186" spans="1:10" x14ac:dyDescent="0.15">
      <c r="A186" s="72"/>
      <c r="B186" s="77" t="s">
        <v>194</v>
      </c>
      <c r="C186" s="78" t="s">
        <v>195</v>
      </c>
      <c r="D186" s="79">
        <v>2016</v>
      </c>
      <c r="E186" s="80">
        <v>970</v>
      </c>
      <c r="F186" s="76">
        <v>83402</v>
      </c>
      <c r="G186" s="76">
        <v>295879</v>
      </c>
      <c r="H186" s="76">
        <v>826713</v>
      </c>
      <c r="I186" s="76">
        <v>1757216</v>
      </c>
      <c r="J186" s="76">
        <v>822596</v>
      </c>
    </row>
    <row r="187" spans="1:10" x14ac:dyDescent="0.15">
      <c r="A187" s="72"/>
      <c r="B187" s="77" t="s">
        <v>194</v>
      </c>
      <c r="C187" s="78" t="s">
        <v>195</v>
      </c>
      <c r="D187" s="79">
        <v>2017</v>
      </c>
      <c r="E187" s="80">
        <v>969</v>
      </c>
      <c r="F187" s="76">
        <v>84631</v>
      </c>
      <c r="G187" s="76">
        <v>296763</v>
      </c>
      <c r="H187" s="76">
        <v>833567</v>
      </c>
      <c r="I187" s="76">
        <v>1783808</v>
      </c>
      <c r="J187" s="76">
        <v>841133</v>
      </c>
    </row>
    <row r="188" spans="1:10" x14ac:dyDescent="0.15">
      <c r="A188" s="72"/>
      <c r="B188" s="77" t="s">
        <v>194</v>
      </c>
      <c r="C188" s="78" t="s">
        <v>195</v>
      </c>
      <c r="D188" s="79">
        <v>2018</v>
      </c>
      <c r="E188" s="80">
        <v>936</v>
      </c>
      <c r="F188" s="76">
        <v>81480</v>
      </c>
      <c r="G188" s="76">
        <v>293321</v>
      </c>
      <c r="H188" s="76">
        <v>821623</v>
      </c>
      <c r="I188" s="76">
        <v>1749306</v>
      </c>
      <c r="J188" s="76">
        <v>820790</v>
      </c>
    </row>
    <row r="189" spans="1:10" x14ac:dyDescent="0.15">
      <c r="A189" s="72"/>
      <c r="B189" s="77" t="s">
        <v>194</v>
      </c>
      <c r="C189" s="78" t="s">
        <v>195</v>
      </c>
      <c r="D189" s="79">
        <v>2019</v>
      </c>
      <c r="E189" s="80">
        <v>886</v>
      </c>
      <c r="F189" s="76">
        <v>81275</v>
      </c>
      <c r="G189" s="76">
        <v>293385</v>
      </c>
      <c r="H189" s="76">
        <v>830106</v>
      </c>
      <c r="I189" s="76">
        <v>1772286</v>
      </c>
      <c r="J189" s="76">
        <v>828466</v>
      </c>
    </row>
    <row r="190" spans="1:10" x14ac:dyDescent="0.15">
      <c r="A190" s="72"/>
      <c r="B190" s="77" t="s">
        <v>196</v>
      </c>
      <c r="C190" s="78" t="s">
        <v>197</v>
      </c>
      <c r="D190" s="79">
        <v>2015</v>
      </c>
      <c r="E190" s="80">
        <v>2386</v>
      </c>
      <c r="F190" s="76">
        <v>78551</v>
      </c>
      <c r="G190" s="76">
        <v>212076</v>
      </c>
      <c r="H190" s="76">
        <v>506206</v>
      </c>
      <c r="I190" s="76">
        <v>1103602</v>
      </c>
      <c r="J190" s="76">
        <v>527807</v>
      </c>
    </row>
    <row r="191" spans="1:10" x14ac:dyDescent="0.15">
      <c r="A191" s="72"/>
      <c r="B191" s="77" t="s">
        <v>196</v>
      </c>
      <c r="C191" s="78" t="s">
        <v>197</v>
      </c>
      <c r="D191" s="79">
        <v>2016</v>
      </c>
      <c r="E191" s="80">
        <v>2254</v>
      </c>
      <c r="F191" s="76">
        <v>82974</v>
      </c>
      <c r="G191" s="76">
        <v>209260</v>
      </c>
      <c r="H191" s="76">
        <v>467624</v>
      </c>
      <c r="I191" s="76">
        <v>1084564</v>
      </c>
      <c r="J191" s="76">
        <v>549431</v>
      </c>
    </row>
    <row r="192" spans="1:10" x14ac:dyDescent="0.15">
      <c r="A192" s="72"/>
      <c r="B192" s="77" t="s">
        <v>196</v>
      </c>
      <c r="C192" s="78" t="s">
        <v>197</v>
      </c>
      <c r="D192" s="79">
        <v>2017</v>
      </c>
      <c r="E192" s="80">
        <v>2207</v>
      </c>
      <c r="F192" s="76">
        <v>84105</v>
      </c>
      <c r="G192" s="76">
        <v>210810</v>
      </c>
      <c r="H192" s="76">
        <v>485795</v>
      </c>
      <c r="I192" s="76">
        <v>1120881</v>
      </c>
      <c r="J192" s="76">
        <v>568189</v>
      </c>
    </row>
    <row r="193" spans="1:10" x14ac:dyDescent="0.15">
      <c r="A193" s="72"/>
      <c r="B193" s="77" t="s">
        <v>196</v>
      </c>
      <c r="C193" s="78" t="s">
        <v>197</v>
      </c>
      <c r="D193" s="79">
        <v>2018</v>
      </c>
      <c r="E193" s="80">
        <v>2159</v>
      </c>
      <c r="F193" s="76">
        <v>84276</v>
      </c>
      <c r="G193" s="76">
        <v>219708</v>
      </c>
      <c r="H193" s="76">
        <v>507566</v>
      </c>
      <c r="I193" s="76">
        <v>1159044</v>
      </c>
      <c r="J193" s="76">
        <v>578456</v>
      </c>
    </row>
    <row r="194" spans="1:10" x14ac:dyDescent="0.15">
      <c r="A194" s="72"/>
      <c r="B194" s="77" t="s">
        <v>196</v>
      </c>
      <c r="C194" s="78" t="s">
        <v>197</v>
      </c>
      <c r="D194" s="79">
        <v>2019</v>
      </c>
      <c r="E194" s="80">
        <v>2058</v>
      </c>
      <c r="F194" s="76">
        <v>81810</v>
      </c>
      <c r="G194" s="76">
        <v>221012</v>
      </c>
      <c r="H194" s="76">
        <v>503668</v>
      </c>
      <c r="I194" s="76">
        <v>1147758</v>
      </c>
      <c r="J194" s="76">
        <v>572435</v>
      </c>
    </row>
    <row r="195" spans="1:10" x14ac:dyDescent="0.15">
      <c r="A195" s="72"/>
      <c r="B195" s="77" t="s">
        <v>198</v>
      </c>
      <c r="C195" s="78" t="s">
        <v>199</v>
      </c>
      <c r="D195" s="79">
        <v>2015</v>
      </c>
      <c r="E195" s="80">
        <v>569</v>
      </c>
      <c r="F195" s="76">
        <v>20620</v>
      </c>
      <c r="G195" s="76">
        <v>57679</v>
      </c>
      <c r="H195" s="76">
        <v>169170</v>
      </c>
      <c r="I195" s="76">
        <v>389915</v>
      </c>
      <c r="J195" s="76">
        <v>195075</v>
      </c>
    </row>
    <row r="196" spans="1:10" x14ac:dyDescent="0.15">
      <c r="A196" s="72"/>
      <c r="B196" s="77" t="s">
        <v>198</v>
      </c>
      <c r="C196" s="78" t="s">
        <v>199</v>
      </c>
      <c r="D196" s="79">
        <v>2016</v>
      </c>
      <c r="E196" s="80">
        <v>541</v>
      </c>
      <c r="F196" s="76">
        <v>22702</v>
      </c>
      <c r="G196" s="76">
        <v>62220</v>
      </c>
      <c r="H196" s="76">
        <v>163656</v>
      </c>
      <c r="I196" s="76">
        <v>394142</v>
      </c>
      <c r="J196" s="76">
        <v>205034</v>
      </c>
    </row>
    <row r="197" spans="1:10" x14ac:dyDescent="0.15">
      <c r="A197" s="72"/>
      <c r="B197" s="77" t="s">
        <v>198</v>
      </c>
      <c r="C197" s="78" t="s">
        <v>199</v>
      </c>
      <c r="D197" s="79">
        <v>2017</v>
      </c>
      <c r="E197" s="80">
        <v>536</v>
      </c>
      <c r="F197" s="76">
        <v>23679</v>
      </c>
      <c r="G197" s="76">
        <v>66788</v>
      </c>
      <c r="H197" s="76">
        <v>182497</v>
      </c>
      <c r="I197" s="76">
        <v>433388</v>
      </c>
      <c r="J197" s="76">
        <v>223492</v>
      </c>
    </row>
    <row r="198" spans="1:10" x14ac:dyDescent="0.15">
      <c r="A198" s="72"/>
      <c r="B198" s="77" t="s">
        <v>198</v>
      </c>
      <c r="C198" s="78" t="s">
        <v>199</v>
      </c>
      <c r="D198" s="79">
        <v>2018</v>
      </c>
      <c r="E198" s="80">
        <v>522</v>
      </c>
      <c r="F198" s="76">
        <v>22906</v>
      </c>
      <c r="G198" s="76">
        <v>68885</v>
      </c>
      <c r="H198" s="76">
        <v>188151</v>
      </c>
      <c r="I198" s="76">
        <v>452115</v>
      </c>
      <c r="J198" s="76">
        <v>233022</v>
      </c>
    </row>
    <row r="199" spans="1:10" x14ac:dyDescent="0.15">
      <c r="A199" s="72"/>
      <c r="B199" s="77" t="s">
        <v>198</v>
      </c>
      <c r="C199" s="78" t="s">
        <v>199</v>
      </c>
      <c r="D199" s="79">
        <v>2019</v>
      </c>
      <c r="E199" s="80">
        <v>518</v>
      </c>
      <c r="F199" s="76">
        <v>22474</v>
      </c>
      <c r="G199" s="76">
        <v>67483</v>
      </c>
      <c r="H199" s="76">
        <v>176996</v>
      </c>
      <c r="I199" s="76">
        <v>431415</v>
      </c>
      <c r="J199" s="76">
        <v>224323</v>
      </c>
    </row>
    <row r="200" spans="1:10" x14ac:dyDescent="0.15">
      <c r="A200" s="72"/>
      <c r="B200" s="77" t="s">
        <v>200</v>
      </c>
      <c r="C200" s="78" t="s">
        <v>201</v>
      </c>
      <c r="D200" s="79">
        <v>2015</v>
      </c>
      <c r="E200" s="80">
        <v>462</v>
      </c>
      <c r="F200" s="76">
        <v>16150</v>
      </c>
      <c r="G200" s="76">
        <v>44751</v>
      </c>
      <c r="H200" s="76">
        <v>143425</v>
      </c>
      <c r="I200" s="76">
        <v>342184</v>
      </c>
      <c r="J200" s="76">
        <v>174975</v>
      </c>
    </row>
    <row r="201" spans="1:10" x14ac:dyDescent="0.15">
      <c r="A201" s="72"/>
      <c r="B201" s="77" t="s">
        <v>200</v>
      </c>
      <c r="C201" s="78" t="s">
        <v>201</v>
      </c>
      <c r="D201" s="79">
        <v>2016</v>
      </c>
      <c r="E201" s="80">
        <v>431</v>
      </c>
      <c r="F201" s="76">
        <v>17793</v>
      </c>
      <c r="G201" s="76">
        <v>48816</v>
      </c>
      <c r="H201" s="76">
        <v>145110</v>
      </c>
      <c r="I201" s="76">
        <v>355640</v>
      </c>
      <c r="J201" s="76">
        <v>185958</v>
      </c>
    </row>
    <row r="202" spans="1:10" x14ac:dyDescent="0.15">
      <c r="A202" s="72"/>
      <c r="B202" s="77" t="s">
        <v>200</v>
      </c>
      <c r="C202" s="78" t="s">
        <v>201</v>
      </c>
      <c r="D202" s="79">
        <v>2017</v>
      </c>
      <c r="E202" s="80">
        <v>411</v>
      </c>
      <c r="F202" s="76">
        <v>16480</v>
      </c>
      <c r="G202" s="76">
        <v>46347</v>
      </c>
      <c r="H202" s="76">
        <v>129689</v>
      </c>
      <c r="I202" s="76">
        <v>295203</v>
      </c>
      <c r="J202" s="76">
        <v>146533</v>
      </c>
    </row>
    <row r="203" spans="1:10" x14ac:dyDescent="0.15">
      <c r="A203" s="72"/>
      <c r="B203" s="77" t="s">
        <v>200</v>
      </c>
      <c r="C203" s="78" t="s">
        <v>201</v>
      </c>
      <c r="D203" s="79">
        <v>2018</v>
      </c>
      <c r="E203" s="80">
        <v>410</v>
      </c>
      <c r="F203" s="76">
        <v>18415</v>
      </c>
      <c r="G203" s="76">
        <v>53606</v>
      </c>
      <c r="H203" s="76">
        <v>153805</v>
      </c>
      <c r="I203" s="76">
        <v>379899</v>
      </c>
      <c r="J203" s="76">
        <v>200209</v>
      </c>
    </row>
    <row r="204" spans="1:10" x14ac:dyDescent="0.15">
      <c r="A204" s="72"/>
      <c r="B204" s="77" t="s">
        <v>200</v>
      </c>
      <c r="C204" s="78" t="s">
        <v>201</v>
      </c>
      <c r="D204" s="79">
        <v>2019</v>
      </c>
      <c r="E204" s="80">
        <v>397</v>
      </c>
      <c r="F204" s="76">
        <v>17867</v>
      </c>
      <c r="G204" s="76">
        <v>51477</v>
      </c>
      <c r="H204" s="76">
        <v>151449</v>
      </c>
      <c r="I204" s="76">
        <v>383853</v>
      </c>
      <c r="J204" s="76">
        <v>205434</v>
      </c>
    </row>
    <row r="205" spans="1:10" x14ac:dyDescent="0.15">
      <c r="A205" s="72"/>
      <c r="B205" s="77" t="s">
        <v>202</v>
      </c>
      <c r="C205" s="78" t="s">
        <v>203</v>
      </c>
      <c r="D205" s="79">
        <v>2015</v>
      </c>
      <c r="E205" s="80">
        <v>901</v>
      </c>
      <c r="F205" s="76">
        <v>48205</v>
      </c>
      <c r="G205" s="76">
        <v>162626</v>
      </c>
      <c r="H205" s="76">
        <v>726480</v>
      </c>
      <c r="I205" s="76">
        <v>1511625</v>
      </c>
      <c r="J205" s="76">
        <v>686084</v>
      </c>
    </row>
    <row r="206" spans="1:10" x14ac:dyDescent="0.15">
      <c r="A206" s="72"/>
      <c r="B206" s="77" t="s">
        <v>202</v>
      </c>
      <c r="C206" s="78" t="s">
        <v>203</v>
      </c>
      <c r="D206" s="79">
        <v>2016</v>
      </c>
      <c r="E206" s="80">
        <v>822</v>
      </c>
      <c r="F206" s="76">
        <v>47831</v>
      </c>
      <c r="G206" s="76">
        <v>166567</v>
      </c>
      <c r="H206" s="76">
        <v>731231</v>
      </c>
      <c r="I206" s="76">
        <v>1557980</v>
      </c>
      <c r="J206" s="76">
        <v>722491</v>
      </c>
    </row>
    <row r="207" spans="1:10" x14ac:dyDescent="0.15">
      <c r="A207" s="72"/>
      <c r="B207" s="77" t="s">
        <v>202</v>
      </c>
      <c r="C207" s="78" t="s">
        <v>203</v>
      </c>
      <c r="D207" s="79">
        <v>2017</v>
      </c>
      <c r="E207" s="80">
        <v>809</v>
      </c>
      <c r="F207" s="76">
        <v>49518</v>
      </c>
      <c r="G207" s="76">
        <v>169100</v>
      </c>
      <c r="H207" s="76">
        <v>747757</v>
      </c>
      <c r="I207" s="76">
        <v>1615280</v>
      </c>
      <c r="J207" s="76">
        <v>760321</v>
      </c>
    </row>
    <row r="208" spans="1:10" x14ac:dyDescent="0.15">
      <c r="A208" s="72"/>
      <c r="B208" s="77" t="s">
        <v>202</v>
      </c>
      <c r="C208" s="78" t="s">
        <v>203</v>
      </c>
      <c r="D208" s="79">
        <v>2018</v>
      </c>
      <c r="E208" s="80">
        <v>796</v>
      </c>
      <c r="F208" s="76">
        <v>49972</v>
      </c>
      <c r="G208" s="76">
        <v>172593</v>
      </c>
      <c r="H208" s="76">
        <v>774438</v>
      </c>
      <c r="I208" s="76">
        <v>1702767</v>
      </c>
      <c r="J208" s="76">
        <v>817705</v>
      </c>
    </row>
    <row r="209" spans="1:10" x14ac:dyDescent="0.15">
      <c r="A209" s="72"/>
      <c r="B209" s="77" t="s">
        <v>202</v>
      </c>
      <c r="C209" s="78" t="s">
        <v>203</v>
      </c>
      <c r="D209" s="79">
        <v>2019</v>
      </c>
      <c r="E209" s="80">
        <v>810</v>
      </c>
      <c r="F209" s="76">
        <v>49824</v>
      </c>
      <c r="G209" s="76">
        <v>177429</v>
      </c>
      <c r="H209" s="76">
        <v>767521</v>
      </c>
      <c r="I209" s="76">
        <v>1740491</v>
      </c>
      <c r="J209" s="76">
        <v>857981</v>
      </c>
    </row>
    <row r="210" spans="1:10" x14ac:dyDescent="0.15">
      <c r="A210" s="72"/>
      <c r="B210" s="77" t="s">
        <v>204</v>
      </c>
      <c r="C210" s="78" t="s">
        <v>205</v>
      </c>
      <c r="D210" s="79">
        <v>2015</v>
      </c>
      <c r="E210" s="80">
        <v>206</v>
      </c>
      <c r="F210" s="76">
        <v>9961</v>
      </c>
      <c r="G210" s="76">
        <v>50722</v>
      </c>
      <c r="H210" s="76">
        <v>712812</v>
      </c>
      <c r="I210" s="76">
        <v>989221</v>
      </c>
      <c r="J210" s="76">
        <v>240845</v>
      </c>
    </row>
    <row r="211" spans="1:10" x14ac:dyDescent="0.15">
      <c r="A211" s="72"/>
      <c r="B211" s="77" t="s">
        <v>204</v>
      </c>
      <c r="C211" s="78" t="s">
        <v>205</v>
      </c>
      <c r="D211" s="79">
        <v>2016</v>
      </c>
      <c r="E211" s="80">
        <v>190</v>
      </c>
      <c r="F211" s="76">
        <v>10376</v>
      </c>
      <c r="G211" s="76">
        <v>57627</v>
      </c>
      <c r="H211" s="76">
        <v>693605</v>
      </c>
      <c r="I211" s="76">
        <v>958875</v>
      </c>
      <c r="J211" s="76">
        <v>215410</v>
      </c>
    </row>
    <row r="212" spans="1:10" x14ac:dyDescent="0.15">
      <c r="A212" s="72"/>
      <c r="B212" s="77" t="s">
        <v>204</v>
      </c>
      <c r="C212" s="78" t="s">
        <v>205</v>
      </c>
      <c r="D212" s="79">
        <v>2017</v>
      </c>
      <c r="E212" s="80">
        <v>186</v>
      </c>
      <c r="F212" s="76">
        <v>10012</v>
      </c>
      <c r="G212" s="76">
        <v>56098</v>
      </c>
      <c r="H212" s="76">
        <v>722493</v>
      </c>
      <c r="I212" s="76">
        <v>969020</v>
      </c>
      <c r="J212" s="76">
        <v>204026</v>
      </c>
    </row>
    <row r="213" spans="1:10" x14ac:dyDescent="0.15">
      <c r="A213" s="72"/>
      <c r="B213" s="77" t="s">
        <v>204</v>
      </c>
      <c r="C213" s="78" t="s">
        <v>205</v>
      </c>
      <c r="D213" s="79">
        <v>2018</v>
      </c>
      <c r="E213" s="80">
        <v>191</v>
      </c>
      <c r="F213" s="76">
        <v>10254</v>
      </c>
      <c r="G213" s="76">
        <v>58835</v>
      </c>
      <c r="H213" s="76">
        <v>770011</v>
      </c>
      <c r="I213" s="76">
        <v>1020948</v>
      </c>
      <c r="J213" s="76">
        <v>207754</v>
      </c>
    </row>
    <row r="214" spans="1:10" x14ac:dyDescent="0.15">
      <c r="A214" s="72"/>
      <c r="B214" s="77" t="s">
        <v>204</v>
      </c>
      <c r="C214" s="78" t="s">
        <v>205</v>
      </c>
      <c r="D214" s="79">
        <v>2019</v>
      </c>
      <c r="E214" s="80">
        <v>190</v>
      </c>
      <c r="F214" s="76">
        <v>10257</v>
      </c>
      <c r="G214" s="76">
        <v>57868</v>
      </c>
      <c r="H214" s="76">
        <v>746481</v>
      </c>
      <c r="I214" s="76">
        <v>1002124</v>
      </c>
      <c r="J214" s="76">
        <v>214779</v>
      </c>
    </row>
    <row r="215" spans="1:10" x14ac:dyDescent="0.15">
      <c r="A215" s="72"/>
      <c r="B215" s="77" t="s">
        <v>206</v>
      </c>
      <c r="C215" s="78" t="s">
        <v>207</v>
      </c>
      <c r="D215" s="79">
        <v>2015</v>
      </c>
      <c r="E215" s="80">
        <v>167</v>
      </c>
      <c r="F215" s="76">
        <v>6092</v>
      </c>
      <c r="G215" s="76">
        <v>27755</v>
      </c>
      <c r="H215" s="76">
        <v>486713</v>
      </c>
      <c r="I215" s="76">
        <v>657752</v>
      </c>
      <c r="J215" s="76">
        <v>153959</v>
      </c>
    </row>
    <row r="216" spans="1:10" x14ac:dyDescent="0.15">
      <c r="A216" s="72"/>
      <c r="B216" s="77" t="s">
        <v>206</v>
      </c>
      <c r="C216" s="78" t="s">
        <v>207</v>
      </c>
      <c r="D216" s="79">
        <v>2016</v>
      </c>
      <c r="E216" s="80">
        <v>154</v>
      </c>
      <c r="F216" s="76">
        <v>6250</v>
      </c>
      <c r="G216" s="76">
        <v>32420</v>
      </c>
      <c r="H216" s="76">
        <v>472945</v>
      </c>
      <c r="I216" s="76">
        <v>605190</v>
      </c>
      <c r="J216" s="76">
        <v>103017</v>
      </c>
    </row>
    <row r="217" spans="1:10" x14ac:dyDescent="0.15">
      <c r="A217" s="72"/>
      <c r="B217" s="77" t="s">
        <v>206</v>
      </c>
      <c r="C217" s="78" t="s">
        <v>207</v>
      </c>
      <c r="D217" s="79">
        <v>2017</v>
      </c>
      <c r="E217" s="80">
        <v>156</v>
      </c>
      <c r="F217" s="76">
        <v>6097</v>
      </c>
      <c r="G217" s="76">
        <v>32384</v>
      </c>
      <c r="H217" s="76">
        <v>509106</v>
      </c>
      <c r="I217" s="76">
        <v>624238</v>
      </c>
      <c r="J217" s="76">
        <v>93490</v>
      </c>
    </row>
    <row r="218" spans="1:10" x14ac:dyDescent="0.15">
      <c r="A218" s="72"/>
      <c r="B218" s="77" t="s">
        <v>206</v>
      </c>
      <c r="C218" s="78" t="s">
        <v>207</v>
      </c>
      <c r="D218" s="79">
        <v>2018</v>
      </c>
      <c r="E218" s="80">
        <v>158</v>
      </c>
      <c r="F218" s="76">
        <v>6131</v>
      </c>
      <c r="G218" s="76">
        <v>32867</v>
      </c>
      <c r="H218" s="76">
        <v>551541</v>
      </c>
      <c r="I218" s="76">
        <v>670910</v>
      </c>
      <c r="J218" s="76">
        <v>97030</v>
      </c>
    </row>
    <row r="219" spans="1:10" x14ac:dyDescent="0.15">
      <c r="A219" s="72"/>
      <c r="B219" s="77" t="s">
        <v>206</v>
      </c>
      <c r="C219" s="78" t="s">
        <v>207</v>
      </c>
      <c r="D219" s="79">
        <v>2019</v>
      </c>
      <c r="E219" s="80">
        <v>157</v>
      </c>
      <c r="F219" s="76">
        <v>6205</v>
      </c>
      <c r="G219" s="76">
        <v>32936</v>
      </c>
      <c r="H219" s="76">
        <v>536869</v>
      </c>
      <c r="I219" s="76">
        <v>656362</v>
      </c>
      <c r="J219" s="76">
        <v>99480</v>
      </c>
    </row>
    <row r="220" spans="1:10" x14ac:dyDescent="0.15">
      <c r="A220" s="72"/>
      <c r="B220" s="77" t="s">
        <v>208</v>
      </c>
      <c r="C220" s="78" t="s">
        <v>209</v>
      </c>
      <c r="D220" s="79">
        <v>2015</v>
      </c>
      <c r="E220" s="80">
        <v>39</v>
      </c>
      <c r="F220" s="76">
        <v>3869</v>
      </c>
      <c r="G220" s="76">
        <v>22968</v>
      </c>
      <c r="H220" s="76">
        <v>226098</v>
      </c>
      <c r="I220" s="76">
        <v>331469</v>
      </c>
      <c r="J220" s="76">
        <v>86886</v>
      </c>
    </row>
    <row r="221" spans="1:10" x14ac:dyDescent="0.15">
      <c r="A221" s="72"/>
      <c r="B221" s="77" t="s">
        <v>208</v>
      </c>
      <c r="C221" s="78" t="s">
        <v>209</v>
      </c>
      <c r="D221" s="79">
        <v>2016</v>
      </c>
      <c r="E221" s="80">
        <v>36</v>
      </c>
      <c r="F221" s="76">
        <v>4126</v>
      </c>
      <c r="G221" s="76">
        <v>25208</v>
      </c>
      <c r="H221" s="76">
        <v>220660</v>
      </c>
      <c r="I221" s="76">
        <v>353685</v>
      </c>
      <c r="J221" s="76">
        <v>112394</v>
      </c>
    </row>
    <row r="222" spans="1:10" x14ac:dyDescent="0.15">
      <c r="A222" s="72"/>
      <c r="B222" s="77" t="s">
        <v>208</v>
      </c>
      <c r="C222" s="78" t="s">
        <v>209</v>
      </c>
      <c r="D222" s="79">
        <v>2017</v>
      </c>
      <c r="E222" s="80">
        <v>30</v>
      </c>
      <c r="F222" s="76">
        <v>3915</v>
      </c>
      <c r="G222" s="76">
        <v>23714</v>
      </c>
      <c r="H222" s="76">
        <v>213387</v>
      </c>
      <c r="I222" s="76">
        <v>344782</v>
      </c>
      <c r="J222" s="76">
        <v>110536</v>
      </c>
    </row>
    <row r="223" spans="1:10" x14ac:dyDescent="0.15">
      <c r="A223" s="72"/>
      <c r="B223" s="77" t="s">
        <v>208</v>
      </c>
      <c r="C223" s="78" t="s">
        <v>209</v>
      </c>
      <c r="D223" s="79">
        <v>2018</v>
      </c>
      <c r="E223" s="80">
        <v>33</v>
      </c>
      <c r="F223" s="76">
        <v>4123</v>
      </c>
      <c r="G223" s="76">
        <v>25968</v>
      </c>
      <c r="H223" s="76">
        <v>218470</v>
      </c>
      <c r="I223" s="76">
        <v>350038</v>
      </c>
      <c r="J223" s="76">
        <v>110724</v>
      </c>
    </row>
    <row r="224" spans="1:10" x14ac:dyDescent="0.15">
      <c r="A224" s="72"/>
      <c r="B224" s="77" t="s">
        <v>208</v>
      </c>
      <c r="C224" s="78" t="s">
        <v>209</v>
      </c>
      <c r="D224" s="79">
        <v>2019</v>
      </c>
      <c r="E224" s="80">
        <v>33</v>
      </c>
      <c r="F224" s="76">
        <v>4052</v>
      </c>
      <c r="G224" s="76">
        <v>24932</v>
      </c>
      <c r="H224" s="76">
        <v>209613</v>
      </c>
      <c r="I224" s="76">
        <v>345762</v>
      </c>
      <c r="J224" s="76">
        <v>115299</v>
      </c>
    </row>
    <row r="225" spans="1:10" x14ac:dyDescent="0.15">
      <c r="A225" s="72"/>
      <c r="B225" s="77" t="s">
        <v>210</v>
      </c>
      <c r="C225" s="78" t="s">
        <v>211</v>
      </c>
      <c r="D225" s="79">
        <v>2015</v>
      </c>
      <c r="E225" s="80">
        <v>9858</v>
      </c>
      <c r="F225" s="76">
        <v>432732</v>
      </c>
      <c r="G225" s="76">
        <v>1128869</v>
      </c>
      <c r="H225" s="76">
        <v>4208334</v>
      </c>
      <c r="I225" s="76">
        <v>7302890</v>
      </c>
      <c r="J225" s="76">
        <v>2717931</v>
      </c>
    </row>
    <row r="226" spans="1:10" x14ac:dyDescent="0.15">
      <c r="A226" s="72"/>
      <c r="B226" s="77" t="s">
        <v>210</v>
      </c>
      <c r="C226" s="78" t="s">
        <v>211</v>
      </c>
      <c r="D226" s="79">
        <v>2016</v>
      </c>
      <c r="E226" s="80">
        <v>8678</v>
      </c>
      <c r="F226" s="76">
        <v>443362</v>
      </c>
      <c r="G226" s="76">
        <v>1139659</v>
      </c>
      <c r="H226" s="76">
        <v>4387272</v>
      </c>
      <c r="I226" s="76">
        <v>7794848</v>
      </c>
      <c r="J226" s="76">
        <v>2997524</v>
      </c>
    </row>
    <row r="227" spans="1:10" x14ac:dyDescent="0.15">
      <c r="A227" s="72"/>
      <c r="B227" s="77" t="s">
        <v>210</v>
      </c>
      <c r="C227" s="78" t="s">
        <v>211</v>
      </c>
      <c r="D227" s="79">
        <v>2017</v>
      </c>
      <c r="E227" s="80">
        <v>8399</v>
      </c>
      <c r="F227" s="76">
        <v>448966</v>
      </c>
      <c r="G227" s="76">
        <v>1171815</v>
      </c>
      <c r="H227" s="76">
        <v>4418388</v>
      </c>
      <c r="I227" s="76">
        <v>7937631</v>
      </c>
      <c r="J227" s="76">
        <v>3096998</v>
      </c>
    </row>
    <row r="228" spans="1:10" x14ac:dyDescent="0.15">
      <c r="A228" s="72"/>
      <c r="B228" s="77" t="s">
        <v>210</v>
      </c>
      <c r="C228" s="78" t="s">
        <v>211</v>
      </c>
      <c r="D228" s="79">
        <v>2018</v>
      </c>
      <c r="E228" s="80">
        <v>8222</v>
      </c>
      <c r="F228" s="76">
        <v>456142</v>
      </c>
      <c r="G228" s="76">
        <v>1220312</v>
      </c>
      <c r="H228" s="76">
        <v>4660933</v>
      </c>
      <c r="I228" s="76">
        <v>8192572</v>
      </c>
      <c r="J228" s="76">
        <v>3092969</v>
      </c>
    </row>
    <row r="229" spans="1:10" x14ac:dyDescent="0.15">
      <c r="A229" s="72"/>
      <c r="B229" s="77" t="s">
        <v>210</v>
      </c>
      <c r="C229" s="78" t="s">
        <v>211</v>
      </c>
      <c r="D229" s="79">
        <v>2019</v>
      </c>
      <c r="E229" s="80">
        <v>7929</v>
      </c>
      <c r="F229" s="76">
        <v>452498</v>
      </c>
      <c r="G229" s="76">
        <v>1235176</v>
      </c>
      <c r="H229" s="76">
        <v>4647046</v>
      </c>
      <c r="I229" s="76">
        <v>8302235</v>
      </c>
      <c r="J229" s="76">
        <v>3209266</v>
      </c>
    </row>
    <row r="230" spans="1:10" x14ac:dyDescent="0.15">
      <c r="A230" s="72"/>
      <c r="B230" s="77" t="s">
        <v>212</v>
      </c>
      <c r="C230" s="78" t="s">
        <v>213</v>
      </c>
      <c r="D230" s="79">
        <v>2015</v>
      </c>
      <c r="E230" s="80">
        <v>48</v>
      </c>
      <c r="F230" s="76">
        <v>997</v>
      </c>
      <c r="G230" s="76">
        <v>4937</v>
      </c>
      <c r="H230" s="76">
        <v>46543</v>
      </c>
      <c r="I230" s="76">
        <v>71305</v>
      </c>
      <c r="J230" s="76">
        <v>21681</v>
      </c>
    </row>
    <row r="231" spans="1:10" x14ac:dyDescent="0.15">
      <c r="A231" s="72"/>
      <c r="B231" s="77" t="s">
        <v>212</v>
      </c>
      <c r="C231" s="78" t="s">
        <v>213</v>
      </c>
      <c r="D231" s="79">
        <v>2016</v>
      </c>
      <c r="E231" s="80">
        <v>41</v>
      </c>
      <c r="F231" s="76">
        <v>1040</v>
      </c>
      <c r="G231" s="76">
        <v>4799</v>
      </c>
      <c r="H231" s="76">
        <v>38395</v>
      </c>
      <c r="I231" s="76">
        <v>65924</v>
      </c>
      <c r="J231" s="76">
        <v>23928</v>
      </c>
    </row>
    <row r="232" spans="1:10" x14ac:dyDescent="0.15">
      <c r="A232" s="72"/>
      <c r="B232" s="77" t="s">
        <v>212</v>
      </c>
      <c r="C232" s="78" t="s">
        <v>213</v>
      </c>
      <c r="D232" s="79">
        <v>2017</v>
      </c>
      <c r="E232" s="80">
        <v>40</v>
      </c>
      <c r="F232" s="76">
        <v>1061</v>
      </c>
      <c r="G232" s="76">
        <v>4722</v>
      </c>
      <c r="H232" s="76">
        <v>41335</v>
      </c>
      <c r="I232" s="76">
        <v>65572</v>
      </c>
      <c r="J232" s="76">
        <v>21074</v>
      </c>
    </row>
    <row r="233" spans="1:10" x14ac:dyDescent="0.15">
      <c r="A233" s="72"/>
      <c r="B233" s="77" t="s">
        <v>212</v>
      </c>
      <c r="C233" s="78" t="s">
        <v>213</v>
      </c>
      <c r="D233" s="79">
        <v>2018</v>
      </c>
      <c r="E233" s="80">
        <v>42</v>
      </c>
      <c r="F233" s="76">
        <v>1135</v>
      </c>
      <c r="G233" s="76">
        <v>5133</v>
      </c>
      <c r="H233" s="76">
        <v>45825</v>
      </c>
      <c r="I233" s="76">
        <v>66468</v>
      </c>
      <c r="J233" s="76">
        <v>18105</v>
      </c>
    </row>
    <row r="234" spans="1:10" x14ac:dyDescent="0.15">
      <c r="A234" s="72"/>
      <c r="B234" s="77" t="s">
        <v>212</v>
      </c>
      <c r="C234" s="78" t="s">
        <v>213</v>
      </c>
      <c r="D234" s="79">
        <v>2019</v>
      </c>
      <c r="E234" s="80">
        <v>38</v>
      </c>
      <c r="F234" s="76">
        <v>1078</v>
      </c>
      <c r="G234" s="76">
        <v>4796</v>
      </c>
      <c r="H234" s="76">
        <v>45772</v>
      </c>
      <c r="I234" s="76">
        <v>68753</v>
      </c>
      <c r="J234" s="76">
        <v>19840</v>
      </c>
    </row>
    <row r="235" spans="1:10" x14ac:dyDescent="0.15">
      <c r="A235" s="72"/>
      <c r="B235" s="77" t="s">
        <v>214</v>
      </c>
      <c r="C235" s="78" t="s">
        <v>215</v>
      </c>
      <c r="D235" s="79">
        <v>2015</v>
      </c>
      <c r="E235" s="80">
        <v>2432</v>
      </c>
      <c r="F235" s="76">
        <v>52460</v>
      </c>
      <c r="G235" s="76">
        <v>132319</v>
      </c>
      <c r="H235" s="76">
        <v>565919</v>
      </c>
      <c r="I235" s="76">
        <v>946021</v>
      </c>
      <c r="J235" s="76">
        <v>330340</v>
      </c>
    </row>
    <row r="236" spans="1:10" x14ac:dyDescent="0.15">
      <c r="A236" s="72"/>
      <c r="B236" s="77" t="s">
        <v>214</v>
      </c>
      <c r="C236" s="78" t="s">
        <v>215</v>
      </c>
      <c r="D236" s="79">
        <v>2016</v>
      </c>
      <c r="E236" s="80">
        <v>2025</v>
      </c>
      <c r="F236" s="76">
        <v>52052</v>
      </c>
      <c r="G236" s="76">
        <v>142608</v>
      </c>
      <c r="H236" s="76">
        <v>568456</v>
      </c>
      <c r="I236" s="76">
        <v>1053330</v>
      </c>
      <c r="J236" s="76">
        <v>426185</v>
      </c>
    </row>
    <row r="237" spans="1:10" x14ac:dyDescent="0.15">
      <c r="A237" s="72"/>
      <c r="B237" s="77" t="s">
        <v>214</v>
      </c>
      <c r="C237" s="78" t="s">
        <v>215</v>
      </c>
      <c r="D237" s="79">
        <v>2017</v>
      </c>
      <c r="E237" s="80">
        <v>1934</v>
      </c>
      <c r="F237" s="76">
        <v>51387</v>
      </c>
      <c r="G237" s="76">
        <v>144866</v>
      </c>
      <c r="H237" s="76">
        <v>567598</v>
      </c>
      <c r="I237" s="76">
        <v>1100964</v>
      </c>
      <c r="J237" s="76">
        <v>471288</v>
      </c>
    </row>
    <row r="238" spans="1:10" x14ac:dyDescent="0.15">
      <c r="A238" s="72"/>
      <c r="B238" s="77" t="s">
        <v>214</v>
      </c>
      <c r="C238" s="78" t="s">
        <v>215</v>
      </c>
      <c r="D238" s="79">
        <v>2018</v>
      </c>
      <c r="E238" s="80">
        <v>1830</v>
      </c>
      <c r="F238" s="76">
        <v>51674</v>
      </c>
      <c r="G238" s="76">
        <v>150063</v>
      </c>
      <c r="H238" s="76">
        <v>592291</v>
      </c>
      <c r="I238" s="76">
        <v>1020659</v>
      </c>
      <c r="J238" s="76">
        <v>373372</v>
      </c>
    </row>
    <row r="239" spans="1:10" x14ac:dyDescent="0.15">
      <c r="A239" s="72"/>
      <c r="B239" s="77" t="s">
        <v>214</v>
      </c>
      <c r="C239" s="78" t="s">
        <v>215</v>
      </c>
      <c r="D239" s="79">
        <v>2019</v>
      </c>
      <c r="E239" s="80">
        <v>1760</v>
      </c>
      <c r="F239" s="76">
        <v>51182</v>
      </c>
      <c r="G239" s="76">
        <v>150290</v>
      </c>
      <c r="H239" s="76">
        <v>584354</v>
      </c>
      <c r="I239" s="76">
        <v>1085725</v>
      </c>
      <c r="J239" s="76">
        <v>442400</v>
      </c>
    </row>
    <row r="240" spans="1:10" x14ac:dyDescent="0.15">
      <c r="A240" s="72"/>
      <c r="B240" s="77" t="s">
        <v>216</v>
      </c>
      <c r="C240" s="78" t="s">
        <v>217</v>
      </c>
      <c r="D240" s="79">
        <v>2015</v>
      </c>
      <c r="E240" s="80">
        <v>1256</v>
      </c>
      <c r="F240" s="76">
        <v>24151</v>
      </c>
      <c r="G240" s="76">
        <v>57089</v>
      </c>
      <c r="H240" s="76">
        <v>146732</v>
      </c>
      <c r="I240" s="76">
        <v>305078</v>
      </c>
      <c r="J240" s="76">
        <v>137493</v>
      </c>
    </row>
    <row r="241" spans="1:10" x14ac:dyDescent="0.15">
      <c r="A241" s="72"/>
      <c r="B241" s="77" t="s">
        <v>216</v>
      </c>
      <c r="C241" s="78" t="s">
        <v>217</v>
      </c>
      <c r="D241" s="79">
        <v>2016</v>
      </c>
      <c r="E241" s="80">
        <v>1055</v>
      </c>
      <c r="F241" s="76">
        <v>23172</v>
      </c>
      <c r="G241" s="76">
        <v>55442</v>
      </c>
      <c r="H241" s="76">
        <v>142929</v>
      </c>
      <c r="I241" s="76">
        <v>299330</v>
      </c>
      <c r="J241" s="76">
        <v>135325</v>
      </c>
    </row>
    <row r="242" spans="1:10" x14ac:dyDescent="0.15">
      <c r="A242" s="72"/>
      <c r="B242" s="77" t="s">
        <v>216</v>
      </c>
      <c r="C242" s="78" t="s">
        <v>217</v>
      </c>
      <c r="D242" s="79">
        <v>2017</v>
      </c>
      <c r="E242" s="80">
        <v>975</v>
      </c>
      <c r="F242" s="76">
        <v>22371</v>
      </c>
      <c r="G242" s="76">
        <v>55850</v>
      </c>
      <c r="H242" s="76">
        <v>142485</v>
      </c>
      <c r="I242" s="76">
        <v>301690</v>
      </c>
      <c r="J242" s="76">
        <v>136860</v>
      </c>
    </row>
    <row r="243" spans="1:10" x14ac:dyDescent="0.15">
      <c r="A243" s="72"/>
      <c r="B243" s="77" t="s">
        <v>216</v>
      </c>
      <c r="C243" s="78" t="s">
        <v>217</v>
      </c>
      <c r="D243" s="79">
        <v>2018</v>
      </c>
      <c r="E243" s="80">
        <v>923</v>
      </c>
      <c r="F243" s="76">
        <v>22773</v>
      </c>
      <c r="G243" s="76">
        <v>57558</v>
      </c>
      <c r="H243" s="76">
        <v>151215</v>
      </c>
      <c r="I243" s="76">
        <v>320141</v>
      </c>
      <c r="J243" s="76">
        <v>143855</v>
      </c>
    </row>
    <row r="244" spans="1:10" x14ac:dyDescent="0.15">
      <c r="A244" s="72"/>
      <c r="B244" s="77" t="s">
        <v>216</v>
      </c>
      <c r="C244" s="78" t="s">
        <v>217</v>
      </c>
      <c r="D244" s="79">
        <v>2019</v>
      </c>
      <c r="E244" s="80">
        <v>856</v>
      </c>
      <c r="F244" s="76">
        <v>21734</v>
      </c>
      <c r="G244" s="76">
        <v>57276</v>
      </c>
      <c r="H244" s="76">
        <v>146341</v>
      </c>
      <c r="I244" s="76">
        <v>308501</v>
      </c>
      <c r="J244" s="76">
        <v>138971</v>
      </c>
    </row>
    <row r="245" spans="1:10" x14ac:dyDescent="0.15">
      <c r="A245" s="72"/>
      <c r="B245" s="77" t="s">
        <v>218</v>
      </c>
      <c r="C245" s="78" t="s">
        <v>219</v>
      </c>
      <c r="D245" s="79">
        <v>2015</v>
      </c>
      <c r="E245" s="80">
        <v>266</v>
      </c>
      <c r="F245" s="76">
        <v>4299</v>
      </c>
      <c r="G245" s="76">
        <v>13438</v>
      </c>
      <c r="H245" s="76">
        <v>60302</v>
      </c>
      <c r="I245" s="76">
        <v>95907</v>
      </c>
      <c r="J245" s="76">
        <v>31656</v>
      </c>
    </row>
    <row r="246" spans="1:10" x14ac:dyDescent="0.15">
      <c r="A246" s="72"/>
      <c r="B246" s="77" t="s">
        <v>218</v>
      </c>
      <c r="C246" s="78" t="s">
        <v>219</v>
      </c>
      <c r="D246" s="79">
        <v>2016</v>
      </c>
      <c r="E246" s="80">
        <v>231</v>
      </c>
      <c r="F246" s="76">
        <v>4064</v>
      </c>
      <c r="G246" s="76">
        <v>14013</v>
      </c>
      <c r="H246" s="76">
        <v>58577</v>
      </c>
      <c r="I246" s="76">
        <v>104512</v>
      </c>
      <c r="J246" s="76">
        <v>40693</v>
      </c>
    </row>
    <row r="247" spans="1:10" x14ac:dyDescent="0.15">
      <c r="A247" s="72"/>
      <c r="B247" s="77" t="s">
        <v>218</v>
      </c>
      <c r="C247" s="78" t="s">
        <v>219</v>
      </c>
      <c r="D247" s="79">
        <v>2017</v>
      </c>
      <c r="E247" s="80">
        <v>227</v>
      </c>
      <c r="F247" s="76">
        <v>4008</v>
      </c>
      <c r="G247" s="76">
        <v>14114</v>
      </c>
      <c r="H247" s="76">
        <v>55539</v>
      </c>
      <c r="I247" s="76">
        <v>98573</v>
      </c>
      <c r="J247" s="76">
        <v>38749</v>
      </c>
    </row>
    <row r="248" spans="1:10" x14ac:dyDescent="0.15">
      <c r="A248" s="72"/>
      <c r="B248" s="77" t="s">
        <v>218</v>
      </c>
      <c r="C248" s="78" t="s">
        <v>219</v>
      </c>
      <c r="D248" s="79">
        <v>2018</v>
      </c>
      <c r="E248" s="80">
        <v>211</v>
      </c>
      <c r="F248" s="76">
        <v>3540</v>
      </c>
      <c r="G248" s="76">
        <v>11858</v>
      </c>
      <c r="H248" s="76">
        <v>42596</v>
      </c>
      <c r="I248" s="76">
        <v>72072</v>
      </c>
      <c r="J248" s="76">
        <v>26495</v>
      </c>
    </row>
    <row r="249" spans="1:10" x14ac:dyDescent="0.15">
      <c r="A249" s="72"/>
      <c r="B249" s="77" t="s">
        <v>218</v>
      </c>
      <c r="C249" s="78" t="s">
        <v>219</v>
      </c>
      <c r="D249" s="79">
        <v>2019</v>
      </c>
      <c r="E249" s="80">
        <v>200</v>
      </c>
      <c r="F249" s="76">
        <v>3608</v>
      </c>
      <c r="G249" s="76">
        <v>12484</v>
      </c>
      <c r="H249" s="76">
        <v>45457</v>
      </c>
      <c r="I249" s="76">
        <v>76440</v>
      </c>
      <c r="J249" s="76">
        <v>27749</v>
      </c>
    </row>
    <row r="250" spans="1:10" x14ac:dyDescent="0.15">
      <c r="A250" s="72"/>
      <c r="B250" s="77" t="s">
        <v>220</v>
      </c>
      <c r="C250" s="78" t="s">
        <v>221</v>
      </c>
      <c r="D250" s="79">
        <v>2015</v>
      </c>
      <c r="E250" s="80">
        <v>673</v>
      </c>
      <c r="F250" s="76">
        <v>47235</v>
      </c>
      <c r="G250" s="76">
        <v>137225</v>
      </c>
      <c r="H250" s="76">
        <v>675874</v>
      </c>
      <c r="I250" s="76">
        <v>1081764</v>
      </c>
      <c r="J250" s="76">
        <v>352836</v>
      </c>
    </row>
    <row r="251" spans="1:10" x14ac:dyDescent="0.15">
      <c r="A251" s="72"/>
      <c r="B251" s="77" t="s">
        <v>220</v>
      </c>
      <c r="C251" s="78" t="s">
        <v>221</v>
      </c>
      <c r="D251" s="79">
        <v>2016</v>
      </c>
      <c r="E251" s="80">
        <v>705</v>
      </c>
      <c r="F251" s="76">
        <v>50201</v>
      </c>
      <c r="G251" s="76">
        <v>143180</v>
      </c>
      <c r="H251" s="76">
        <v>717180</v>
      </c>
      <c r="I251" s="76">
        <v>1170745</v>
      </c>
      <c r="J251" s="76">
        <v>394532</v>
      </c>
    </row>
    <row r="252" spans="1:10" x14ac:dyDescent="0.15">
      <c r="A252" s="72"/>
      <c r="B252" s="77" t="s">
        <v>220</v>
      </c>
      <c r="C252" s="78" t="s">
        <v>221</v>
      </c>
      <c r="D252" s="79">
        <v>2017</v>
      </c>
      <c r="E252" s="80">
        <v>687</v>
      </c>
      <c r="F252" s="76">
        <v>49599</v>
      </c>
      <c r="G252" s="76">
        <v>143224</v>
      </c>
      <c r="H252" s="76">
        <v>705157</v>
      </c>
      <c r="I252" s="76">
        <v>1153507</v>
      </c>
      <c r="J252" s="76">
        <v>387922</v>
      </c>
    </row>
    <row r="253" spans="1:10" x14ac:dyDescent="0.15">
      <c r="A253" s="72"/>
      <c r="B253" s="77" t="s">
        <v>220</v>
      </c>
      <c r="C253" s="78" t="s">
        <v>221</v>
      </c>
      <c r="D253" s="79">
        <v>2018</v>
      </c>
      <c r="E253" s="80">
        <v>702</v>
      </c>
      <c r="F253" s="76">
        <v>52043</v>
      </c>
      <c r="G253" s="76">
        <v>149728</v>
      </c>
      <c r="H253" s="76">
        <v>746489</v>
      </c>
      <c r="I253" s="76">
        <v>1228289</v>
      </c>
      <c r="J253" s="76">
        <v>418302</v>
      </c>
    </row>
    <row r="254" spans="1:10" x14ac:dyDescent="0.15">
      <c r="A254" s="72"/>
      <c r="B254" s="77" t="s">
        <v>220</v>
      </c>
      <c r="C254" s="78" t="s">
        <v>221</v>
      </c>
      <c r="D254" s="79">
        <v>2019</v>
      </c>
      <c r="E254" s="80">
        <v>710</v>
      </c>
      <c r="F254" s="76">
        <v>53309</v>
      </c>
      <c r="G254" s="76">
        <v>156822</v>
      </c>
      <c r="H254" s="76">
        <v>766594</v>
      </c>
      <c r="I254" s="76">
        <v>1284786</v>
      </c>
      <c r="J254" s="76">
        <v>449156</v>
      </c>
    </row>
    <row r="255" spans="1:10" x14ac:dyDescent="0.15">
      <c r="A255" s="72"/>
      <c r="B255" s="77" t="s">
        <v>222</v>
      </c>
      <c r="C255" s="78" t="s">
        <v>223</v>
      </c>
      <c r="D255" s="79">
        <v>2015</v>
      </c>
      <c r="E255" s="80">
        <v>976</v>
      </c>
      <c r="F255" s="76">
        <v>67719</v>
      </c>
      <c r="G255" s="76">
        <v>167522</v>
      </c>
      <c r="H255" s="76">
        <v>563065</v>
      </c>
      <c r="I255" s="76">
        <v>997861</v>
      </c>
      <c r="J255" s="76">
        <v>383595</v>
      </c>
    </row>
    <row r="256" spans="1:10" x14ac:dyDescent="0.15">
      <c r="A256" s="72"/>
      <c r="B256" s="77" t="s">
        <v>222</v>
      </c>
      <c r="C256" s="78" t="s">
        <v>223</v>
      </c>
      <c r="D256" s="79">
        <v>2016</v>
      </c>
      <c r="E256" s="80">
        <v>843</v>
      </c>
      <c r="F256" s="76">
        <v>66159</v>
      </c>
      <c r="G256" s="76">
        <v>160263</v>
      </c>
      <c r="H256" s="76">
        <v>584202</v>
      </c>
      <c r="I256" s="76">
        <v>1033834</v>
      </c>
      <c r="J256" s="76">
        <v>399094</v>
      </c>
    </row>
    <row r="257" spans="1:10" x14ac:dyDescent="0.15">
      <c r="A257" s="72"/>
      <c r="B257" s="77" t="s">
        <v>222</v>
      </c>
      <c r="C257" s="78" t="s">
        <v>223</v>
      </c>
      <c r="D257" s="79">
        <v>2017</v>
      </c>
      <c r="E257" s="80">
        <v>822</v>
      </c>
      <c r="F257" s="76">
        <v>70263</v>
      </c>
      <c r="G257" s="76">
        <v>167746</v>
      </c>
      <c r="H257" s="76">
        <v>553752</v>
      </c>
      <c r="I257" s="76">
        <v>1030434</v>
      </c>
      <c r="J257" s="76">
        <v>422084</v>
      </c>
    </row>
    <row r="258" spans="1:10" x14ac:dyDescent="0.15">
      <c r="A258" s="72"/>
      <c r="B258" s="77" t="s">
        <v>222</v>
      </c>
      <c r="C258" s="78" t="s">
        <v>223</v>
      </c>
      <c r="D258" s="79">
        <v>2018</v>
      </c>
      <c r="E258" s="80">
        <v>812</v>
      </c>
      <c r="F258" s="76">
        <v>69217</v>
      </c>
      <c r="G258" s="76">
        <v>172637</v>
      </c>
      <c r="H258" s="76">
        <v>599600</v>
      </c>
      <c r="I258" s="76">
        <v>1073435</v>
      </c>
      <c r="J258" s="76">
        <v>421136</v>
      </c>
    </row>
    <row r="259" spans="1:10" x14ac:dyDescent="0.15">
      <c r="A259" s="72"/>
      <c r="B259" s="77" t="s">
        <v>222</v>
      </c>
      <c r="C259" s="78" t="s">
        <v>223</v>
      </c>
      <c r="D259" s="79">
        <v>2019</v>
      </c>
      <c r="E259" s="80">
        <v>798</v>
      </c>
      <c r="F259" s="76">
        <v>71958</v>
      </c>
      <c r="G259" s="76">
        <v>184757</v>
      </c>
      <c r="H259" s="76">
        <v>641361</v>
      </c>
      <c r="I259" s="76">
        <v>1143336</v>
      </c>
      <c r="J259" s="76">
        <v>442720</v>
      </c>
    </row>
    <row r="260" spans="1:10" x14ac:dyDescent="0.15">
      <c r="A260" s="72"/>
      <c r="B260" s="77" t="s">
        <v>224</v>
      </c>
      <c r="C260" s="78" t="s">
        <v>225</v>
      </c>
      <c r="D260" s="79">
        <v>2015</v>
      </c>
      <c r="E260" s="80">
        <v>1077</v>
      </c>
      <c r="F260" s="76">
        <v>132894</v>
      </c>
      <c r="G260" s="76">
        <v>313072</v>
      </c>
      <c r="H260" s="76">
        <v>875623</v>
      </c>
      <c r="I260" s="76">
        <v>1584016</v>
      </c>
      <c r="J260" s="76">
        <v>629689</v>
      </c>
    </row>
    <row r="261" spans="1:10" x14ac:dyDescent="0.15">
      <c r="A261" s="72"/>
      <c r="B261" s="77" t="s">
        <v>224</v>
      </c>
      <c r="C261" s="78" t="s">
        <v>225</v>
      </c>
      <c r="D261" s="79">
        <v>2016</v>
      </c>
      <c r="E261" s="80">
        <v>991</v>
      </c>
      <c r="F261" s="76">
        <v>141449</v>
      </c>
      <c r="G261" s="76">
        <v>312903</v>
      </c>
      <c r="H261" s="76">
        <v>941586</v>
      </c>
      <c r="I261" s="76">
        <v>1697204</v>
      </c>
      <c r="J261" s="76">
        <v>668915</v>
      </c>
    </row>
    <row r="262" spans="1:10" x14ac:dyDescent="0.15">
      <c r="A262" s="72"/>
      <c r="B262" s="77" t="s">
        <v>224</v>
      </c>
      <c r="C262" s="78" t="s">
        <v>225</v>
      </c>
      <c r="D262" s="79">
        <v>2017</v>
      </c>
      <c r="E262" s="80">
        <v>983</v>
      </c>
      <c r="F262" s="76">
        <v>140058</v>
      </c>
      <c r="G262" s="76">
        <v>312214</v>
      </c>
      <c r="H262" s="76">
        <v>926396</v>
      </c>
      <c r="I262" s="76">
        <v>1667762</v>
      </c>
      <c r="J262" s="76">
        <v>655551</v>
      </c>
    </row>
    <row r="263" spans="1:10" x14ac:dyDescent="0.15">
      <c r="A263" s="72"/>
      <c r="B263" s="77" t="s">
        <v>224</v>
      </c>
      <c r="C263" s="78" t="s">
        <v>225</v>
      </c>
      <c r="D263" s="79">
        <v>2018</v>
      </c>
      <c r="E263" s="80">
        <v>968</v>
      </c>
      <c r="F263" s="76">
        <v>140859</v>
      </c>
      <c r="G263" s="76">
        <v>325050</v>
      </c>
      <c r="H263" s="76">
        <v>952501</v>
      </c>
      <c r="I263" s="76">
        <v>1738384</v>
      </c>
      <c r="J263" s="76">
        <v>693986</v>
      </c>
    </row>
    <row r="264" spans="1:10" x14ac:dyDescent="0.15">
      <c r="A264" s="72"/>
      <c r="B264" s="77" t="s">
        <v>224</v>
      </c>
      <c r="C264" s="78" t="s">
        <v>225</v>
      </c>
      <c r="D264" s="79">
        <v>2019</v>
      </c>
      <c r="E264" s="80">
        <v>929</v>
      </c>
      <c r="F264" s="76">
        <v>135029</v>
      </c>
      <c r="G264" s="76">
        <v>318147</v>
      </c>
      <c r="H264" s="76">
        <v>925636</v>
      </c>
      <c r="I264" s="76">
        <v>1707532</v>
      </c>
      <c r="J264" s="76">
        <v>693577</v>
      </c>
    </row>
    <row r="265" spans="1:10" x14ac:dyDescent="0.15">
      <c r="A265" s="72"/>
      <c r="B265" s="77" t="s">
        <v>226</v>
      </c>
      <c r="C265" s="78" t="s">
        <v>227</v>
      </c>
      <c r="D265" s="79">
        <v>2015</v>
      </c>
      <c r="E265" s="80">
        <v>126</v>
      </c>
      <c r="F265" s="76">
        <v>8380</v>
      </c>
      <c r="G265" s="76">
        <v>23216</v>
      </c>
      <c r="H265" s="76">
        <v>106321</v>
      </c>
      <c r="I265" s="76">
        <v>162150</v>
      </c>
      <c r="J265" s="76">
        <v>48359</v>
      </c>
    </row>
    <row r="266" spans="1:10" x14ac:dyDescent="0.15">
      <c r="A266" s="72"/>
      <c r="B266" s="77" t="s">
        <v>226</v>
      </c>
      <c r="C266" s="78" t="s">
        <v>227</v>
      </c>
      <c r="D266" s="79">
        <v>2016</v>
      </c>
      <c r="E266" s="80">
        <v>119</v>
      </c>
      <c r="F266" s="76">
        <v>7539</v>
      </c>
      <c r="G266" s="76">
        <v>22438</v>
      </c>
      <c r="H266" s="76">
        <v>101390</v>
      </c>
      <c r="I266" s="76">
        <v>161050</v>
      </c>
      <c r="J266" s="76">
        <v>50780</v>
      </c>
    </row>
    <row r="267" spans="1:10" x14ac:dyDescent="0.15">
      <c r="A267" s="72"/>
      <c r="B267" s="77" t="s">
        <v>226</v>
      </c>
      <c r="C267" s="78" t="s">
        <v>227</v>
      </c>
      <c r="D267" s="79">
        <v>2017</v>
      </c>
      <c r="E267" s="80">
        <v>129</v>
      </c>
      <c r="F267" s="76">
        <v>8424</v>
      </c>
      <c r="G267" s="76">
        <v>25492</v>
      </c>
      <c r="H267" s="76">
        <v>112523</v>
      </c>
      <c r="I267" s="76">
        <v>178487</v>
      </c>
      <c r="J267" s="76">
        <v>57659</v>
      </c>
    </row>
    <row r="268" spans="1:10" x14ac:dyDescent="0.15">
      <c r="A268" s="72"/>
      <c r="B268" s="77" t="s">
        <v>226</v>
      </c>
      <c r="C268" s="78" t="s">
        <v>227</v>
      </c>
      <c r="D268" s="79">
        <v>2018</v>
      </c>
      <c r="E268" s="80">
        <v>139</v>
      </c>
      <c r="F268" s="76">
        <v>10063</v>
      </c>
      <c r="G268" s="76">
        <v>32246</v>
      </c>
      <c r="H268" s="76">
        <v>131507</v>
      </c>
      <c r="I268" s="76">
        <v>234067</v>
      </c>
      <c r="J268" s="76">
        <v>88379</v>
      </c>
    </row>
    <row r="269" spans="1:10" x14ac:dyDescent="0.15">
      <c r="A269" s="72"/>
      <c r="B269" s="77" t="s">
        <v>226</v>
      </c>
      <c r="C269" s="78" t="s">
        <v>227</v>
      </c>
      <c r="D269" s="79">
        <v>2019</v>
      </c>
      <c r="E269" s="80">
        <v>128</v>
      </c>
      <c r="F269" s="76">
        <v>9834</v>
      </c>
      <c r="G269" s="76">
        <v>28321</v>
      </c>
      <c r="H269" s="76">
        <v>121017</v>
      </c>
      <c r="I269" s="76">
        <v>193376</v>
      </c>
      <c r="J269" s="76">
        <v>63422</v>
      </c>
    </row>
    <row r="270" spans="1:10" x14ac:dyDescent="0.15">
      <c r="A270" s="72"/>
      <c r="B270" s="77" t="s">
        <v>228</v>
      </c>
      <c r="C270" s="78" t="s">
        <v>229</v>
      </c>
      <c r="D270" s="79">
        <v>2015</v>
      </c>
      <c r="E270" s="80">
        <v>3004</v>
      </c>
      <c r="F270" s="76">
        <v>94597</v>
      </c>
      <c r="G270" s="76">
        <v>280052</v>
      </c>
      <c r="H270" s="76">
        <v>1167955</v>
      </c>
      <c r="I270" s="76">
        <v>2058788</v>
      </c>
      <c r="J270" s="76">
        <v>782280</v>
      </c>
    </row>
    <row r="271" spans="1:10" x14ac:dyDescent="0.15">
      <c r="A271" s="72"/>
      <c r="B271" s="77" t="s">
        <v>228</v>
      </c>
      <c r="C271" s="78" t="s">
        <v>229</v>
      </c>
      <c r="D271" s="79">
        <v>2016</v>
      </c>
      <c r="E271" s="80">
        <v>2668</v>
      </c>
      <c r="F271" s="76">
        <v>97686</v>
      </c>
      <c r="G271" s="76">
        <v>284012</v>
      </c>
      <c r="H271" s="76">
        <v>1234556</v>
      </c>
      <c r="I271" s="76">
        <v>2208921</v>
      </c>
      <c r="J271" s="76">
        <v>858074</v>
      </c>
    </row>
    <row r="272" spans="1:10" x14ac:dyDescent="0.15">
      <c r="A272" s="72"/>
      <c r="B272" s="77" t="s">
        <v>228</v>
      </c>
      <c r="C272" s="78" t="s">
        <v>229</v>
      </c>
      <c r="D272" s="79">
        <v>2017</v>
      </c>
      <c r="E272" s="80">
        <v>2602</v>
      </c>
      <c r="F272" s="76">
        <v>101795</v>
      </c>
      <c r="G272" s="76">
        <v>303585</v>
      </c>
      <c r="H272" s="76">
        <v>1313603</v>
      </c>
      <c r="I272" s="76">
        <v>2340641</v>
      </c>
      <c r="J272" s="76">
        <v>905810</v>
      </c>
    </row>
    <row r="273" spans="1:10" x14ac:dyDescent="0.15">
      <c r="A273" s="72"/>
      <c r="B273" s="77" t="s">
        <v>228</v>
      </c>
      <c r="C273" s="78" t="s">
        <v>229</v>
      </c>
      <c r="D273" s="79">
        <v>2018</v>
      </c>
      <c r="E273" s="80">
        <v>2595</v>
      </c>
      <c r="F273" s="76">
        <v>104838</v>
      </c>
      <c r="G273" s="76">
        <v>316039</v>
      </c>
      <c r="H273" s="76">
        <v>1398909</v>
      </c>
      <c r="I273" s="76">
        <v>2439058</v>
      </c>
      <c r="J273" s="76">
        <v>909339</v>
      </c>
    </row>
    <row r="274" spans="1:10" x14ac:dyDescent="0.15">
      <c r="A274" s="72"/>
      <c r="B274" s="77" t="s">
        <v>228</v>
      </c>
      <c r="C274" s="78" t="s">
        <v>229</v>
      </c>
      <c r="D274" s="79">
        <v>2019</v>
      </c>
      <c r="E274" s="80">
        <v>2510</v>
      </c>
      <c r="F274" s="76">
        <v>104766</v>
      </c>
      <c r="G274" s="76">
        <v>322282</v>
      </c>
      <c r="H274" s="76">
        <v>1370513</v>
      </c>
      <c r="I274" s="76">
        <v>2433788</v>
      </c>
      <c r="J274" s="76">
        <v>931431</v>
      </c>
    </row>
    <row r="275" spans="1:10" x14ac:dyDescent="0.15">
      <c r="A275" s="72"/>
      <c r="B275" s="77" t="s">
        <v>230</v>
      </c>
      <c r="C275" s="78" t="s">
        <v>231</v>
      </c>
      <c r="D275" s="79">
        <v>2015</v>
      </c>
      <c r="E275" s="80">
        <v>4759</v>
      </c>
      <c r="F275" s="76">
        <v>103075</v>
      </c>
      <c r="G275" s="76">
        <v>427822</v>
      </c>
      <c r="H275" s="76">
        <v>4011865</v>
      </c>
      <c r="I275" s="76">
        <v>10240415</v>
      </c>
      <c r="J275" s="76">
        <v>3155914</v>
      </c>
    </row>
    <row r="276" spans="1:10" x14ac:dyDescent="0.15">
      <c r="A276" s="72"/>
      <c r="B276" s="77" t="s">
        <v>230</v>
      </c>
      <c r="C276" s="78" t="s">
        <v>231</v>
      </c>
      <c r="D276" s="79">
        <v>2016</v>
      </c>
      <c r="E276" s="80">
        <v>3996</v>
      </c>
      <c r="F276" s="76">
        <v>101827</v>
      </c>
      <c r="G276" s="76">
        <v>412432</v>
      </c>
      <c r="H276" s="76">
        <v>3606893</v>
      </c>
      <c r="I276" s="76">
        <v>9773607</v>
      </c>
      <c r="J276" s="76">
        <v>2977066</v>
      </c>
    </row>
    <row r="277" spans="1:10" x14ac:dyDescent="0.15">
      <c r="A277" s="72"/>
      <c r="B277" s="77" t="s">
        <v>230</v>
      </c>
      <c r="C277" s="78" t="s">
        <v>231</v>
      </c>
      <c r="D277" s="79">
        <v>2017</v>
      </c>
      <c r="E277" s="80">
        <v>3975</v>
      </c>
      <c r="F277" s="76">
        <v>102129</v>
      </c>
      <c r="G277" s="76">
        <v>415064</v>
      </c>
      <c r="H277" s="76">
        <v>3607069</v>
      </c>
      <c r="I277" s="76">
        <v>9515514</v>
      </c>
      <c r="J277" s="76">
        <v>2927130</v>
      </c>
    </row>
    <row r="278" spans="1:10" x14ac:dyDescent="0.15">
      <c r="A278" s="72"/>
      <c r="B278" s="77" t="s">
        <v>230</v>
      </c>
      <c r="C278" s="78" t="s">
        <v>231</v>
      </c>
      <c r="D278" s="79">
        <v>2018</v>
      </c>
      <c r="E278" s="80">
        <v>3967</v>
      </c>
      <c r="F278" s="76">
        <v>103561</v>
      </c>
      <c r="G278" s="76">
        <v>427764</v>
      </c>
      <c r="H278" s="76">
        <v>3906084</v>
      </c>
      <c r="I278" s="76">
        <v>9781259</v>
      </c>
      <c r="J278" s="76">
        <v>2880414</v>
      </c>
    </row>
    <row r="279" spans="1:10" x14ac:dyDescent="0.15">
      <c r="A279" s="72"/>
      <c r="B279" s="77" t="s">
        <v>230</v>
      </c>
      <c r="C279" s="78" t="s">
        <v>231</v>
      </c>
      <c r="D279" s="79">
        <v>2019</v>
      </c>
      <c r="E279" s="80">
        <v>3898</v>
      </c>
      <c r="F279" s="76">
        <v>103462</v>
      </c>
      <c r="G279" s="76">
        <v>430495</v>
      </c>
      <c r="H279" s="76">
        <v>3925492</v>
      </c>
      <c r="I279" s="76">
        <v>9601994</v>
      </c>
      <c r="J279" s="76">
        <v>2782564</v>
      </c>
    </row>
    <row r="280" spans="1:10" x14ac:dyDescent="0.15">
      <c r="A280" s="72"/>
      <c r="B280" s="77" t="s">
        <v>232</v>
      </c>
      <c r="C280" s="78" t="s">
        <v>233</v>
      </c>
      <c r="D280" s="79">
        <v>2015</v>
      </c>
      <c r="E280" s="80">
        <v>635</v>
      </c>
      <c r="F280" s="76">
        <v>29283</v>
      </c>
      <c r="G280" s="76">
        <v>134429</v>
      </c>
      <c r="H280" s="76">
        <v>1254089</v>
      </c>
      <c r="I280" s="76">
        <v>2326029</v>
      </c>
      <c r="J280" s="76">
        <v>931535</v>
      </c>
    </row>
    <row r="281" spans="1:10" x14ac:dyDescent="0.15">
      <c r="A281" s="72"/>
      <c r="B281" s="77" t="s">
        <v>232</v>
      </c>
      <c r="C281" s="78" t="s">
        <v>233</v>
      </c>
      <c r="D281" s="79">
        <v>2016</v>
      </c>
      <c r="E281" s="80">
        <v>527</v>
      </c>
      <c r="F281" s="76">
        <v>29308</v>
      </c>
      <c r="G281" s="76">
        <v>129436</v>
      </c>
      <c r="H281" s="76">
        <v>1179522</v>
      </c>
      <c r="I281" s="76">
        <v>2148023</v>
      </c>
      <c r="J281" s="76">
        <v>834213</v>
      </c>
    </row>
    <row r="282" spans="1:10" x14ac:dyDescent="0.15">
      <c r="A282" s="72"/>
      <c r="B282" s="77" t="s">
        <v>232</v>
      </c>
      <c r="C282" s="78" t="s">
        <v>233</v>
      </c>
      <c r="D282" s="79">
        <v>2017</v>
      </c>
      <c r="E282" s="80">
        <v>540</v>
      </c>
      <c r="F282" s="76">
        <v>28873</v>
      </c>
      <c r="G282" s="76">
        <v>128208</v>
      </c>
      <c r="H282" s="76">
        <v>1182658</v>
      </c>
      <c r="I282" s="76">
        <v>2228200</v>
      </c>
      <c r="J282" s="76">
        <v>894547</v>
      </c>
    </row>
    <row r="283" spans="1:10" x14ac:dyDescent="0.15">
      <c r="A283" s="72"/>
      <c r="B283" s="77" t="s">
        <v>232</v>
      </c>
      <c r="C283" s="78" t="s">
        <v>233</v>
      </c>
      <c r="D283" s="79">
        <v>2018</v>
      </c>
      <c r="E283" s="80">
        <v>546</v>
      </c>
      <c r="F283" s="76">
        <v>30533</v>
      </c>
      <c r="G283" s="76">
        <v>139133</v>
      </c>
      <c r="H283" s="76">
        <v>1404519</v>
      </c>
      <c r="I283" s="76">
        <v>2465110</v>
      </c>
      <c r="J283" s="76">
        <v>924532</v>
      </c>
    </row>
    <row r="284" spans="1:10" x14ac:dyDescent="0.15">
      <c r="A284" s="72"/>
      <c r="B284" s="77" t="s">
        <v>232</v>
      </c>
      <c r="C284" s="78" t="s">
        <v>233</v>
      </c>
      <c r="D284" s="79">
        <v>2019</v>
      </c>
      <c r="E284" s="80">
        <v>540</v>
      </c>
      <c r="F284" s="76">
        <v>30938</v>
      </c>
      <c r="G284" s="76">
        <v>139301</v>
      </c>
      <c r="H284" s="76">
        <v>1444234</v>
      </c>
      <c r="I284" s="76">
        <v>2462333</v>
      </c>
      <c r="J284" s="76">
        <v>884472</v>
      </c>
    </row>
    <row r="285" spans="1:10" x14ac:dyDescent="0.15">
      <c r="A285" s="72"/>
      <c r="B285" s="77" t="s">
        <v>234</v>
      </c>
      <c r="C285" s="78" t="s">
        <v>233</v>
      </c>
      <c r="D285" s="79">
        <v>2015</v>
      </c>
      <c r="E285" s="80">
        <v>635</v>
      </c>
      <c r="F285" s="76">
        <v>29283</v>
      </c>
      <c r="G285" s="76">
        <v>134429</v>
      </c>
      <c r="H285" s="76">
        <v>1254089</v>
      </c>
      <c r="I285" s="76">
        <v>2326029</v>
      </c>
      <c r="J285" s="76">
        <v>931535</v>
      </c>
    </row>
    <row r="286" spans="1:10" x14ac:dyDescent="0.15">
      <c r="A286" s="72"/>
      <c r="B286" s="77" t="s">
        <v>234</v>
      </c>
      <c r="C286" s="78" t="s">
        <v>233</v>
      </c>
      <c r="D286" s="79">
        <v>2016</v>
      </c>
      <c r="E286" s="80">
        <v>527</v>
      </c>
      <c r="F286" s="76">
        <v>29308</v>
      </c>
      <c r="G286" s="76">
        <v>129436</v>
      </c>
      <c r="H286" s="76">
        <v>1179522</v>
      </c>
      <c r="I286" s="76">
        <v>2148023</v>
      </c>
      <c r="J286" s="76">
        <v>834213</v>
      </c>
    </row>
    <row r="287" spans="1:10" x14ac:dyDescent="0.15">
      <c r="A287" s="72"/>
      <c r="B287" s="77" t="s">
        <v>234</v>
      </c>
      <c r="C287" s="78" t="s">
        <v>233</v>
      </c>
      <c r="D287" s="79">
        <v>2017</v>
      </c>
      <c r="E287" s="80">
        <v>540</v>
      </c>
      <c r="F287" s="76">
        <v>28873</v>
      </c>
      <c r="G287" s="76">
        <v>128208</v>
      </c>
      <c r="H287" s="76">
        <v>1182658</v>
      </c>
      <c r="I287" s="76">
        <v>2228200</v>
      </c>
      <c r="J287" s="76">
        <v>894547</v>
      </c>
    </row>
    <row r="288" spans="1:10" x14ac:dyDescent="0.15">
      <c r="A288" s="72"/>
      <c r="B288" s="77" t="s">
        <v>234</v>
      </c>
      <c r="C288" s="78" t="s">
        <v>233</v>
      </c>
      <c r="D288" s="79">
        <v>2018</v>
      </c>
      <c r="E288" s="80">
        <v>546</v>
      </c>
      <c r="F288" s="76">
        <v>30533</v>
      </c>
      <c r="G288" s="76">
        <v>139133</v>
      </c>
      <c r="H288" s="76">
        <v>1404519</v>
      </c>
      <c r="I288" s="76">
        <v>2465110</v>
      </c>
      <c r="J288" s="76">
        <v>924532</v>
      </c>
    </row>
    <row r="289" spans="1:10" x14ac:dyDescent="0.15">
      <c r="A289" s="72"/>
      <c r="B289" s="77" t="s">
        <v>234</v>
      </c>
      <c r="C289" s="78" t="s">
        <v>233</v>
      </c>
      <c r="D289" s="79">
        <v>2019</v>
      </c>
      <c r="E289" s="80">
        <v>540</v>
      </c>
      <c r="F289" s="76">
        <v>30938</v>
      </c>
      <c r="G289" s="76">
        <v>139301</v>
      </c>
      <c r="H289" s="76">
        <v>1444234</v>
      </c>
      <c r="I289" s="76">
        <v>2462333</v>
      </c>
      <c r="J289" s="76">
        <v>884472</v>
      </c>
    </row>
    <row r="290" spans="1:10" x14ac:dyDescent="0.15">
      <c r="A290" s="72"/>
      <c r="B290" s="77" t="s">
        <v>235</v>
      </c>
      <c r="C290" s="78" t="s">
        <v>236</v>
      </c>
      <c r="D290" s="79">
        <v>2015</v>
      </c>
      <c r="E290" s="80">
        <v>1542</v>
      </c>
      <c r="F290" s="76">
        <v>34563</v>
      </c>
      <c r="G290" s="76">
        <v>150612</v>
      </c>
      <c r="H290" s="76">
        <v>847768</v>
      </c>
      <c r="I290" s="76">
        <v>3487204</v>
      </c>
      <c r="J290" s="76">
        <v>1126457</v>
      </c>
    </row>
    <row r="291" spans="1:10" x14ac:dyDescent="0.15">
      <c r="A291" s="72"/>
      <c r="B291" s="77" t="s">
        <v>235</v>
      </c>
      <c r="C291" s="78" t="s">
        <v>236</v>
      </c>
      <c r="D291" s="79">
        <v>2016</v>
      </c>
      <c r="E291" s="80">
        <v>1466</v>
      </c>
      <c r="F291" s="76">
        <v>35196</v>
      </c>
      <c r="G291" s="76">
        <v>147700</v>
      </c>
      <c r="H291" s="76">
        <v>795639</v>
      </c>
      <c r="I291" s="76">
        <v>3511912</v>
      </c>
      <c r="J291" s="76">
        <v>1278105</v>
      </c>
    </row>
    <row r="292" spans="1:10" x14ac:dyDescent="0.15">
      <c r="A292" s="72"/>
      <c r="B292" s="77" t="s">
        <v>235</v>
      </c>
      <c r="C292" s="78" t="s">
        <v>236</v>
      </c>
      <c r="D292" s="79">
        <v>2017</v>
      </c>
      <c r="E292" s="80">
        <v>1464</v>
      </c>
      <c r="F292" s="76">
        <v>35490</v>
      </c>
      <c r="G292" s="76">
        <v>149649</v>
      </c>
      <c r="H292" s="76">
        <v>814551</v>
      </c>
      <c r="I292" s="76">
        <v>3397399</v>
      </c>
      <c r="J292" s="76">
        <v>1209985</v>
      </c>
    </row>
    <row r="293" spans="1:10" x14ac:dyDescent="0.15">
      <c r="A293" s="72"/>
      <c r="B293" s="77" t="s">
        <v>235</v>
      </c>
      <c r="C293" s="78" t="s">
        <v>236</v>
      </c>
      <c r="D293" s="79">
        <v>2018</v>
      </c>
      <c r="E293" s="80">
        <v>1459</v>
      </c>
      <c r="F293" s="76">
        <v>35248</v>
      </c>
      <c r="G293" s="76">
        <v>150820</v>
      </c>
      <c r="H293" s="76">
        <v>802954</v>
      </c>
      <c r="I293" s="76">
        <v>3334467</v>
      </c>
      <c r="J293" s="76">
        <v>1156148</v>
      </c>
    </row>
    <row r="294" spans="1:10" x14ac:dyDescent="0.15">
      <c r="A294" s="72"/>
      <c r="B294" s="77" t="s">
        <v>235</v>
      </c>
      <c r="C294" s="78" t="s">
        <v>236</v>
      </c>
      <c r="D294" s="79">
        <v>2019</v>
      </c>
      <c r="E294" s="80">
        <v>1455</v>
      </c>
      <c r="F294" s="76">
        <v>34595</v>
      </c>
      <c r="G294" s="76">
        <v>150637</v>
      </c>
      <c r="H294" s="76">
        <v>786003</v>
      </c>
      <c r="I294" s="76">
        <v>3270412</v>
      </c>
      <c r="J294" s="76">
        <v>1148425</v>
      </c>
    </row>
    <row r="295" spans="1:10" x14ac:dyDescent="0.15">
      <c r="A295" s="72"/>
      <c r="B295" s="77" t="s">
        <v>237</v>
      </c>
      <c r="C295" s="78" t="s">
        <v>238</v>
      </c>
      <c r="D295" s="79">
        <v>2015</v>
      </c>
      <c r="E295" s="80">
        <v>111</v>
      </c>
      <c r="F295" s="76">
        <v>2256</v>
      </c>
      <c r="G295" s="76">
        <v>8108</v>
      </c>
      <c r="H295" s="76">
        <v>29417</v>
      </c>
      <c r="I295" s="76">
        <v>77116</v>
      </c>
      <c r="J295" s="76">
        <v>34110</v>
      </c>
    </row>
    <row r="296" spans="1:10" x14ac:dyDescent="0.15">
      <c r="A296" s="72"/>
      <c r="B296" s="77" t="s">
        <v>237</v>
      </c>
      <c r="C296" s="78" t="s">
        <v>238</v>
      </c>
      <c r="D296" s="79">
        <v>2016</v>
      </c>
      <c r="E296" s="80">
        <v>104</v>
      </c>
      <c r="F296" s="76">
        <v>2276</v>
      </c>
      <c r="G296" s="76">
        <v>8601</v>
      </c>
      <c r="H296" s="76">
        <v>27520</v>
      </c>
      <c r="I296" s="76">
        <v>76293</v>
      </c>
      <c r="J296" s="76">
        <v>31764</v>
      </c>
    </row>
    <row r="297" spans="1:10" x14ac:dyDescent="0.15">
      <c r="A297" s="72"/>
      <c r="B297" s="77" t="s">
        <v>237</v>
      </c>
      <c r="C297" s="78" t="s">
        <v>238</v>
      </c>
      <c r="D297" s="79">
        <v>2017</v>
      </c>
      <c r="E297" s="80">
        <v>103</v>
      </c>
      <c r="F297" s="76">
        <v>2368</v>
      </c>
      <c r="G297" s="76">
        <v>8652</v>
      </c>
      <c r="H297" s="76">
        <v>27495</v>
      </c>
      <c r="I297" s="76">
        <v>77808</v>
      </c>
      <c r="J297" s="76">
        <v>33641</v>
      </c>
    </row>
    <row r="298" spans="1:10" x14ac:dyDescent="0.15">
      <c r="A298" s="72"/>
      <c r="B298" s="77" t="s">
        <v>237</v>
      </c>
      <c r="C298" s="78" t="s">
        <v>238</v>
      </c>
      <c r="D298" s="79">
        <v>2018</v>
      </c>
      <c r="E298" s="80">
        <v>113</v>
      </c>
      <c r="F298" s="76">
        <v>2494</v>
      </c>
      <c r="G298" s="76">
        <v>9011</v>
      </c>
      <c r="H298" s="76">
        <v>28734</v>
      </c>
      <c r="I298" s="76">
        <v>79416</v>
      </c>
      <c r="J298" s="76">
        <v>34136</v>
      </c>
    </row>
    <row r="299" spans="1:10" x14ac:dyDescent="0.15">
      <c r="A299" s="72"/>
      <c r="B299" s="77" t="s">
        <v>237</v>
      </c>
      <c r="C299" s="78" t="s">
        <v>238</v>
      </c>
      <c r="D299" s="79">
        <v>2019</v>
      </c>
      <c r="E299" s="80">
        <v>115</v>
      </c>
      <c r="F299" s="76">
        <v>2484</v>
      </c>
      <c r="G299" s="76">
        <v>9070</v>
      </c>
      <c r="H299" s="76">
        <v>26742</v>
      </c>
      <c r="I299" s="76">
        <v>78960</v>
      </c>
      <c r="J299" s="76">
        <v>32825</v>
      </c>
    </row>
    <row r="300" spans="1:10" x14ac:dyDescent="0.15">
      <c r="A300" s="72"/>
      <c r="B300" s="77" t="s">
        <v>239</v>
      </c>
      <c r="C300" s="78" t="s">
        <v>240</v>
      </c>
      <c r="D300" s="79">
        <v>2015</v>
      </c>
      <c r="E300" s="80">
        <v>73</v>
      </c>
      <c r="F300" s="76">
        <v>4187</v>
      </c>
      <c r="G300" s="76">
        <v>29310</v>
      </c>
      <c r="H300" s="76">
        <v>330734</v>
      </c>
      <c r="I300" s="76">
        <v>1633851</v>
      </c>
      <c r="J300" s="76">
        <v>417266</v>
      </c>
    </row>
    <row r="301" spans="1:10" x14ac:dyDescent="0.15">
      <c r="A301" s="72"/>
      <c r="B301" s="77" t="s">
        <v>239</v>
      </c>
      <c r="C301" s="78" t="s">
        <v>240</v>
      </c>
      <c r="D301" s="79">
        <v>2016</v>
      </c>
      <c r="E301" s="80">
        <v>72</v>
      </c>
      <c r="F301" s="76">
        <v>4421</v>
      </c>
      <c r="G301" s="76">
        <v>26686</v>
      </c>
      <c r="H301" s="76">
        <v>329683</v>
      </c>
      <c r="I301" s="76">
        <v>1838435</v>
      </c>
      <c r="J301" s="76">
        <v>613725</v>
      </c>
    </row>
    <row r="302" spans="1:10" x14ac:dyDescent="0.15">
      <c r="A302" s="72"/>
      <c r="B302" s="77" t="s">
        <v>239</v>
      </c>
      <c r="C302" s="78" t="s">
        <v>240</v>
      </c>
      <c r="D302" s="79">
        <v>2017</v>
      </c>
      <c r="E302" s="80">
        <v>72</v>
      </c>
      <c r="F302" s="76">
        <v>4509</v>
      </c>
      <c r="G302" s="76">
        <v>27272</v>
      </c>
      <c r="H302" s="76">
        <v>332488</v>
      </c>
      <c r="I302" s="76">
        <v>1747792</v>
      </c>
      <c r="J302" s="76">
        <v>545281</v>
      </c>
    </row>
    <row r="303" spans="1:10" x14ac:dyDescent="0.15">
      <c r="A303" s="72"/>
      <c r="B303" s="77" t="s">
        <v>239</v>
      </c>
      <c r="C303" s="78" t="s">
        <v>240</v>
      </c>
      <c r="D303" s="79">
        <v>2018</v>
      </c>
      <c r="E303" s="80">
        <v>73</v>
      </c>
      <c r="F303" s="76">
        <v>4290</v>
      </c>
      <c r="G303" s="76">
        <v>26067</v>
      </c>
      <c r="H303" s="76">
        <v>313354</v>
      </c>
      <c r="I303" s="76">
        <v>1612011</v>
      </c>
      <c r="J303" s="76">
        <v>494225</v>
      </c>
    </row>
    <row r="304" spans="1:10" x14ac:dyDescent="0.15">
      <c r="A304" s="72"/>
      <c r="B304" s="77" t="s">
        <v>239</v>
      </c>
      <c r="C304" s="78" t="s">
        <v>240</v>
      </c>
      <c r="D304" s="79">
        <v>2019</v>
      </c>
      <c r="E304" s="80">
        <v>79</v>
      </c>
      <c r="F304" s="76">
        <v>4076</v>
      </c>
      <c r="G304" s="76">
        <v>25428</v>
      </c>
      <c r="H304" s="76">
        <v>286573</v>
      </c>
      <c r="I304" s="76">
        <v>1457291</v>
      </c>
      <c r="J304" s="76">
        <v>449820</v>
      </c>
    </row>
    <row r="305" spans="1:10" x14ac:dyDescent="0.15">
      <c r="A305" s="72"/>
      <c r="B305" s="77" t="s">
        <v>241</v>
      </c>
      <c r="C305" s="78" t="s">
        <v>242</v>
      </c>
      <c r="D305" s="79">
        <v>2015</v>
      </c>
      <c r="E305" s="80">
        <v>982</v>
      </c>
      <c r="F305" s="76">
        <v>17061</v>
      </c>
      <c r="G305" s="76">
        <v>61889</v>
      </c>
      <c r="H305" s="76">
        <v>143349</v>
      </c>
      <c r="I305" s="76">
        <v>438328</v>
      </c>
      <c r="J305" s="76">
        <v>200047</v>
      </c>
    </row>
    <row r="306" spans="1:10" x14ac:dyDescent="0.15">
      <c r="A306" s="72"/>
      <c r="B306" s="77" t="s">
        <v>241</v>
      </c>
      <c r="C306" s="78" t="s">
        <v>242</v>
      </c>
      <c r="D306" s="79">
        <v>2016</v>
      </c>
      <c r="E306" s="80">
        <v>924</v>
      </c>
      <c r="F306" s="76">
        <v>17585</v>
      </c>
      <c r="G306" s="76">
        <v>64987</v>
      </c>
      <c r="H306" s="76">
        <v>146861</v>
      </c>
      <c r="I306" s="76">
        <v>450785</v>
      </c>
      <c r="J306" s="76">
        <v>198803</v>
      </c>
    </row>
    <row r="307" spans="1:10" x14ac:dyDescent="0.15">
      <c r="A307" s="72"/>
      <c r="B307" s="77" t="s">
        <v>241</v>
      </c>
      <c r="C307" s="78" t="s">
        <v>242</v>
      </c>
      <c r="D307" s="79">
        <v>2017</v>
      </c>
      <c r="E307" s="80">
        <v>919</v>
      </c>
      <c r="F307" s="76">
        <v>17792</v>
      </c>
      <c r="G307" s="76">
        <v>65471</v>
      </c>
      <c r="H307" s="76">
        <v>148831</v>
      </c>
      <c r="I307" s="76">
        <v>463719</v>
      </c>
      <c r="J307" s="76">
        <v>210737</v>
      </c>
    </row>
    <row r="308" spans="1:10" x14ac:dyDescent="0.15">
      <c r="A308" s="72"/>
      <c r="B308" s="77" t="s">
        <v>241</v>
      </c>
      <c r="C308" s="78" t="s">
        <v>242</v>
      </c>
      <c r="D308" s="79">
        <v>2018</v>
      </c>
      <c r="E308" s="80">
        <v>914</v>
      </c>
      <c r="F308" s="76">
        <v>17541</v>
      </c>
      <c r="G308" s="76">
        <v>67585</v>
      </c>
      <c r="H308" s="76">
        <v>144403</v>
      </c>
      <c r="I308" s="76">
        <v>439066</v>
      </c>
      <c r="J308" s="76">
        <v>200917</v>
      </c>
    </row>
    <row r="309" spans="1:10" x14ac:dyDescent="0.15">
      <c r="A309" s="72"/>
      <c r="B309" s="77" t="s">
        <v>241</v>
      </c>
      <c r="C309" s="78" t="s">
        <v>242</v>
      </c>
      <c r="D309" s="79">
        <v>2019</v>
      </c>
      <c r="E309" s="80">
        <v>908</v>
      </c>
      <c r="F309" s="76">
        <v>17101</v>
      </c>
      <c r="G309" s="76">
        <v>66361</v>
      </c>
      <c r="H309" s="76">
        <v>138967</v>
      </c>
      <c r="I309" s="76">
        <v>412503</v>
      </c>
      <c r="J309" s="76">
        <v>184467</v>
      </c>
    </row>
    <row r="310" spans="1:10" x14ac:dyDescent="0.15">
      <c r="A310" s="72"/>
      <c r="B310" s="77" t="s">
        <v>243</v>
      </c>
      <c r="C310" s="78" t="s">
        <v>244</v>
      </c>
      <c r="D310" s="79">
        <v>2015</v>
      </c>
      <c r="E310" s="80">
        <v>376</v>
      </c>
      <c r="F310" s="76">
        <v>11059</v>
      </c>
      <c r="G310" s="76">
        <v>51306</v>
      </c>
      <c r="H310" s="76">
        <v>344269</v>
      </c>
      <c r="I310" s="76">
        <v>1337908</v>
      </c>
      <c r="J310" s="76">
        <v>475034</v>
      </c>
    </row>
    <row r="311" spans="1:10" x14ac:dyDescent="0.15">
      <c r="A311" s="72"/>
      <c r="B311" s="77" t="s">
        <v>243</v>
      </c>
      <c r="C311" s="78" t="s">
        <v>244</v>
      </c>
      <c r="D311" s="79">
        <v>2016</v>
      </c>
      <c r="E311" s="80">
        <v>366</v>
      </c>
      <c r="F311" s="76">
        <v>10914</v>
      </c>
      <c r="G311" s="76">
        <v>47426</v>
      </c>
      <c r="H311" s="76">
        <v>291576</v>
      </c>
      <c r="I311" s="76">
        <v>1146399</v>
      </c>
      <c r="J311" s="76">
        <v>433813</v>
      </c>
    </row>
    <row r="312" spans="1:10" x14ac:dyDescent="0.15">
      <c r="A312" s="72"/>
      <c r="B312" s="77" t="s">
        <v>243</v>
      </c>
      <c r="C312" s="78" t="s">
        <v>244</v>
      </c>
      <c r="D312" s="79">
        <v>2017</v>
      </c>
      <c r="E312" s="80">
        <v>370</v>
      </c>
      <c r="F312" s="76">
        <v>10821</v>
      </c>
      <c r="G312" s="76">
        <v>48254</v>
      </c>
      <c r="H312" s="76">
        <v>305736</v>
      </c>
      <c r="I312" s="76">
        <v>1108080</v>
      </c>
      <c r="J312" s="76">
        <v>420325</v>
      </c>
    </row>
    <row r="313" spans="1:10" x14ac:dyDescent="0.15">
      <c r="A313" s="72"/>
      <c r="B313" s="77" t="s">
        <v>243</v>
      </c>
      <c r="C313" s="78" t="s">
        <v>244</v>
      </c>
      <c r="D313" s="79">
        <v>2018</v>
      </c>
      <c r="E313" s="80">
        <v>359</v>
      </c>
      <c r="F313" s="76">
        <v>10923</v>
      </c>
      <c r="G313" s="76">
        <v>48157</v>
      </c>
      <c r="H313" s="76">
        <v>316463</v>
      </c>
      <c r="I313" s="76">
        <v>1203974</v>
      </c>
      <c r="J313" s="76">
        <v>426871</v>
      </c>
    </row>
    <row r="314" spans="1:10" x14ac:dyDescent="0.15">
      <c r="A314" s="72"/>
      <c r="B314" s="77" t="s">
        <v>243</v>
      </c>
      <c r="C314" s="78" t="s">
        <v>244</v>
      </c>
      <c r="D314" s="79">
        <v>2019</v>
      </c>
      <c r="E314" s="80">
        <v>353</v>
      </c>
      <c r="F314" s="76">
        <v>10934</v>
      </c>
      <c r="G314" s="76">
        <v>49778</v>
      </c>
      <c r="H314" s="76">
        <v>333721</v>
      </c>
      <c r="I314" s="76">
        <v>1321657</v>
      </c>
      <c r="J314" s="76">
        <v>481314</v>
      </c>
    </row>
    <row r="315" spans="1:10" x14ac:dyDescent="0.15">
      <c r="A315" s="72"/>
      <c r="B315" s="77" t="s">
        <v>245</v>
      </c>
      <c r="C315" s="78" t="s">
        <v>246</v>
      </c>
      <c r="D315" s="79">
        <v>2015</v>
      </c>
      <c r="E315" s="80">
        <v>1475</v>
      </c>
      <c r="F315" s="76">
        <v>19608</v>
      </c>
      <c r="G315" s="76">
        <v>52125</v>
      </c>
      <c r="H315" s="76">
        <v>419795</v>
      </c>
      <c r="I315" s="76">
        <v>597305</v>
      </c>
      <c r="J315" s="76">
        <v>151026</v>
      </c>
    </row>
    <row r="316" spans="1:10" x14ac:dyDescent="0.15">
      <c r="A316" s="72"/>
      <c r="B316" s="77" t="s">
        <v>245</v>
      </c>
      <c r="C316" s="78" t="s">
        <v>246</v>
      </c>
      <c r="D316" s="79">
        <v>2016</v>
      </c>
      <c r="E316" s="80">
        <v>1103</v>
      </c>
      <c r="F316" s="76">
        <v>18524</v>
      </c>
      <c r="G316" s="76">
        <v>54466</v>
      </c>
      <c r="H316" s="76">
        <v>410453</v>
      </c>
      <c r="I316" s="76">
        <v>581248</v>
      </c>
      <c r="J316" s="76">
        <v>150133</v>
      </c>
    </row>
    <row r="317" spans="1:10" x14ac:dyDescent="0.15">
      <c r="A317" s="72"/>
      <c r="B317" s="77" t="s">
        <v>245</v>
      </c>
      <c r="C317" s="78" t="s">
        <v>246</v>
      </c>
      <c r="D317" s="79">
        <v>2017</v>
      </c>
      <c r="E317" s="80">
        <v>1088</v>
      </c>
      <c r="F317" s="76">
        <v>18875</v>
      </c>
      <c r="G317" s="76">
        <v>55753</v>
      </c>
      <c r="H317" s="76">
        <v>438054</v>
      </c>
      <c r="I317" s="76">
        <v>613863</v>
      </c>
      <c r="J317" s="76">
        <v>160354</v>
      </c>
    </row>
    <row r="318" spans="1:10" x14ac:dyDescent="0.15">
      <c r="A318" s="72"/>
      <c r="B318" s="77" t="s">
        <v>245</v>
      </c>
      <c r="C318" s="78" t="s">
        <v>246</v>
      </c>
      <c r="D318" s="79">
        <v>2018</v>
      </c>
      <c r="E318" s="80">
        <v>1055</v>
      </c>
      <c r="F318" s="76">
        <v>18668</v>
      </c>
      <c r="G318" s="76">
        <v>55109</v>
      </c>
      <c r="H318" s="76">
        <v>425402</v>
      </c>
      <c r="I318" s="76">
        <v>592985</v>
      </c>
      <c r="J318" s="76">
        <v>144166</v>
      </c>
    </row>
    <row r="319" spans="1:10" x14ac:dyDescent="0.15">
      <c r="A319" s="72"/>
      <c r="B319" s="77" t="s">
        <v>245</v>
      </c>
      <c r="C319" s="78" t="s">
        <v>246</v>
      </c>
      <c r="D319" s="79">
        <v>2019</v>
      </c>
      <c r="E319" s="80">
        <v>1003</v>
      </c>
      <c r="F319" s="76">
        <v>18611</v>
      </c>
      <c r="G319" s="76">
        <v>55965</v>
      </c>
      <c r="H319" s="76">
        <v>407559</v>
      </c>
      <c r="I319" s="76">
        <v>569935</v>
      </c>
      <c r="J319" s="76">
        <v>140773</v>
      </c>
    </row>
    <row r="320" spans="1:10" x14ac:dyDescent="0.15">
      <c r="A320" s="72"/>
      <c r="B320" s="77" t="s">
        <v>247</v>
      </c>
      <c r="C320" s="78" t="s">
        <v>248</v>
      </c>
      <c r="D320" s="79">
        <v>2015</v>
      </c>
      <c r="E320" s="80">
        <v>1365</v>
      </c>
      <c r="F320" s="76">
        <v>15782</v>
      </c>
      <c r="G320" s="76">
        <v>36939</v>
      </c>
      <c r="H320" s="76">
        <v>215075</v>
      </c>
      <c r="I320" s="76">
        <v>335944</v>
      </c>
      <c r="J320" s="76">
        <v>104012</v>
      </c>
    </row>
    <row r="321" spans="1:10" x14ac:dyDescent="0.15">
      <c r="A321" s="72"/>
      <c r="B321" s="77" t="s">
        <v>247</v>
      </c>
      <c r="C321" s="78" t="s">
        <v>248</v>
      </c>
      <c r="D321" s="79">
        <v>2016</v>
      </c>
      <c r="E321" s="80">
        <v>1000</v>
      </c>
      <c r="F321" s="76">
        <v>13959</v>
      </c>
      <c r="G321" s="76">
        <v>37575</v>
      </c>
      <c r="H321" s="76">
        <v>212397</v>
      </c>
      <c r="I321" s="76">
        <v>335231</v>
      </c>
      <c r="J321" s="76">
        <v>109165</v>
      </c>
    </row>
    <row r="322" spans="1:10" x14ac:dyDescent="0.15">
      <c r="A322" s="72"/>
      <c r="B322" s="77" t="s">
        <v>247</v>
      </c>
      <c r="C322" s="78" t="s">
        <v>248</v>
      </c>
      <c r="D322" s="79">
        <v>2017</v>
      </c>
      <c r="E322" s="80">
        <v>986</v>
      </c>
      <c r="F322" s="76">
        <v>14306</v>
      </c>
      <c r="G322" s="76">
        <v>39374</v>
      </c>
      <c r="H322" s="76">
        <v>235375</v>
      </c>
      <c r="I322" s="76">
        <v>364486</v>
      </c>
      <c r="J322" s="76">
        <v>121126</v>
      </c>
    </row>
    <row r="323" spans="1:10" x14ac:dyDescent="0.15">
      <c r="A323" s="72"/>
      <c r="B323" s="77" t="s">
        <v>247</v>
      </c>
      <c r="C323" s="78" t="s">
        <v>248</v>
      </c>
      <c r="D323" s="79">
        <v>2018</v>
      </c>
      <c r="E323" s="80">
        <v>957</v>
      </c>
      <c r="F323" s="76">
        <v>14274</v>
      </c>
      <c r="G323" s="76">
        <v>38858</v>
      </c>
      <c r="H323" s="76">
        <v>229558</v>
      </c>
      <c r="I323" s="76">
        <v>349729</v>
      </c>
      <c r="J323" s="76">
        <v>106679</v>
      </c>
    </row>
    <row r="324" spans="1:10" x14ac:dyDescent="0.15">
      <c r="A324" s="72"/>
      <c r="B324" s="77" t="s">
        <v>247</v>
      </c>
      <c r="C324" s="78" t="s">
        <v>248</v>
      </c>
      <c r="D324" s="79">
        <v>2019</v>
      </c>
      <c r="E324" s="80">
        <v>902</v>
      </c>
      <c r="F324" s="76">
        <v>14116</v>
      </c>
      <c r="G324" s="76">
        <v>39162</v>
      </c>
      <c r="H324" s="76">
        <v>219998</v>
      </c>
      <c r="I324" s="76">
        <v>334593</v>
      </c>
      <c r="J324" s="76">
        <v>102004</v>
      </c>
    </row>
    <row r="325" spans="1:10" x14ac:dyDescent="0.15">
      <c r="A325" s="72"/>
      <c r="B325" s="77" t="s">
        <v>249</v>
      </c>
      <c r="C325" s="78" t="s">
        <v>250</v>
      </c>
      <c r="D325" s="79">
        <v>2015</v>
      </c>
      <c r="E325" s="80">
        <v>110</v>
      </c>
      <c r="F325" s="76">
        <v>3826</v>
      </c>
      <c r="G325" s="76">
        <v>15186</v>
      </c>
      <c r="H325" s="76">
        <v>204720</v>
      </c>
      <c r="I325" s="76">
        <v>261361</v>
      </c>
      <c r="J325" s="76">
        <v>47015</v>
      </c>
    </row>
    <row r="326" spans="1:10" x14ac:dyDescent="0.15">
      <c r="A326" s="72"/>
      <c r="B326" s="77" t="s">
        <v>249</v>
      </c>
      <c r="C326" s="78" t="s">
        <v>250</v>
      </c>
      <c r="D326" s="79">
        <v>2016</v>
      </c>
      <c r="E326" s="80">
        <v>103</v>
      </c>
      <c r="F326" s="76">
        <v>4565</v>
      </c>
      <c r="G326" s="76">
        <v>16892</v>
      </c>
      <c r="H326" s="76">
        <v>198056</v>
      </c>
      <c r="I326" s="76">
        <v>246017</v>
      </c>
      <c r="J326" s="76">
        <v>40967</v>
      </c>
    </row>
    <row r="327" spans="1:10" x14ac:dyDescent="0.15">
      <c r="A327" s="72"/>
      <c r="B327" s="77" t="s">
        <v>249</v>
      </c>
      <c r="C327" s="78" t="s">
        <v>250</v>
      </c>
      <c r="D327" s="79">
        <v>2017</v>
      </c>
      <c r="E327" s="80">
        <v>102</v>
      </c>
      <c r="F327" s="76">
        <v>4569</v>
      </c>
      <c r="G327" s="76">
        <v>16379</v>
      </c>
      <c r="H327" s="76">
        <v>202680</v>
      </c>
      <c r="I327" s="76">
        <v>249377</v>
      </c>
      <c r="J327" s="76">
        <v>39228</v>
      </c>
    </row>
    <row r="328" spans="1:10" x14ac:dyDescent="0.15">
      <c r="A328" s="72"/>
      <c r="B328" s="77" t="s">
        <v>249</v>
      </c>
      <c r="C328" s="78" t="s">
        <v>250</v>
      </c>
      <c r="D328" s="79">
        <v>2018</v>
      </c>
      <c r="E328" s="80">
        <v>98</v>
      </c>
      <c r="F328" s="76">
        <v>4394</v>
      </c>
      <c r="G328" s="76">
        <v>16251</v>
      </c>
      <c r="H328" s="76">
        <v>195844</v>
      </c>
      <c r="I328" s="76">
        <v>243256</v>
      </c>
      <c r="J328" s="76">
        <v>37487</v>
      </c>
    </row>
    <row r="329" spans="1:10" x14ac:dyDescent="0.15">
      <c r="A329" s="72"/>
      <c r="B329" s="77" t="s">
        <v>249</v>
      </c>
      <c r="C329" s="78" t="s">
        <v>250</v>
      </c>
      <c r="D329" s="79">
        <v>2019</v>
      </c>
      <c r="E329" s="80">
        <v>101</v>
      </c>
      <c r="F329" s="76">
        <v>4495</v>
      </c>
      <c r="G329" s="76">
        <v>16803</v>
      </c>
      <c r="H329" s="76">
        <v>187560</v>
      </c>
      <c r="I329" s="76">
        <v>235342</v>
      </c>
      <c r="J329" s="76">
        <v>38769</v>
      </c>
    </row>
    <row r="330" spans="1:10" x14ac:dyDescent="0.15">
      <c r="A330" s="72"/>
      <c r="B330" s="77" t="s">
        <v>251</v>
      </c>
      <c r="C330" s="78" t="s">
        <v>252</v>
      </c>
      <c r="D330" s="79">
        <v>2015</v>
      </c>
      <c r="E330" s="80">
        <v>159</v>
      </c>
      <c r="F330" s="76">
        <v>2310</v>
      </c>
      <c r="G330" s="76">
        <v>8178</v>
      </c>
      <c r="H330" s="76">
        <v>17607</v>
      </c>
      <c r="I330" s="76">
        <v>59602</v>
      </c>
      <c r="J330" s="76">
        <v>37919</v>
      </c>
    </row>
    <row r="331" spans="1:10" x14ac:dyDescent="0.15">
      <c r="A331" s="72"/>
      <c r="B331" s="77" t="s">
        <v>251</v>
      </c>
      <c r="C331" s="78" t="s">
        <v>252</v>
      </c>
      <c r="D331" s="79">
        <v>2016</v>
      </c>
      <c r="E331" s="80">
        <v>145</v>
      </c>
      <c r="F331" s="76">
        <v>2344</v>
      </c>
      <c r="G331" s="76">
        <v>8114</v>
      </c>
      <c r="H331" s="76">
        <v>17786</v>
      </c>
      <c r="I331" s="76">
        <v>57122</v>
      </c>
      <c r="J331" s="76">
        <v>35158</v>
      </c>
    </row>
    <row r="332" spans="1:10" x14ac:dyDescent="0.15">
      <c r="A332" s="72"/>
      <c r="B332" s="77" t="s">
        <v>251</v>
      </c>
      <c r="C332" s="78" t="s">
        <v>252</v>
      </c>
      <c r="D332" s="79">
        <v>2017</v>
      </c>
      <c r="E332" s="80">
        <v>141</v>
      </c>
      <c r="F332" s="76">
        <v>2296</v>
      </c>
      <c r="G332" s="76">
        <v>8173</v>
      </c>
      <c r="H332" s="76">
        <v>17302</v>
      </c>
      <c r="I332" s="76">
        <v>54470</v>
      </c>
      <c r="J332" s="76">
        <v>33238</v>
      </c>
    </row>
    <row r="333" spans="1:10" x14ac:dyDescent="0.15">
      <c r="A333" s="72"/>
      <c r="B333" s="77" t="s">
        <v>251</v>
      </c>
      <c r="C333" s="78" t="s">
        <v>252</v>
      </c>
      <c r="D333" s="79">
        <v>2018</v>
      </c>
      <c r="E333" s="80">
        <v>148</v>
      </c>
      <c r="F333" s="76">
        <v>2324</v>
      </c>
      <c r="G333" s="76">
        <v>8634</v>
      </c>
      <c r="H333" s="76">
        <v>18058</v>
      </c>
      <c r="I333" s="76">
        <v>64275</v>
      </c>
      <c r="J333" s="76">
        <v>42049</v>
      </c>
    </row>
    <row r="334" spans="1:10" x14ac:dyDescent="0.15">
      <c r="A334" s="72"/>
      <c r="B334" s="77" t="s">
        <v>251</v>
      </c>
      <c r="C334" s="78" t="s">
        <v>252</v>
      </c>
      <c r="D334" s="79">
        <v>2019</v>
      </c>
      <c r="E334" s="80">
        <v>143</v>
      </c>
      <c r="F334" s="76">
        <v>2334</v>
      </c>
      <c r="G334" s="76">
        <v>8423</v>
      </c>
      <c r="H334" s="76">
        <v>17647</v>
      </c>
      <c r="I334" s="76">
        <v>60916</v>
      </c>
      <c r="J334" s="76">
        <v>39588</v>
      </c>
    </row>
    <row r="335" spans="1:10" x14ac:dyDescent="0.15">
      <c r="A335" s="72"/>
      <c r="B335" s="77" t="s">
        <v>253</v>
      </c>
      <c r="C335" s="78" t="s">
        <v>252</v>
      </c>
      <c r="D335" s="79">
        <v>2015</v>
      </c>
      <c r="E335" s="80">
        <v>159</v>
      </c>
      <c r="F335" s="76">
        <v>2310</v>
      </c>
      <c r="G335" s="76">
        <v>8178</v>
      </c>
      <c r="H335" s="76">
        <v>17607</v>
      </c>
      <c r="I335" s="76">
        <v>59602</v>
      </c>
      <c r="J335" s="76">
        <v>37919</v>
      </c>
    </row>
    <row r="336" spans="1:10" x14ac:dyDescent="0.15">
      <c r="A336" s="72"/>
      <c r="B336" s="77" t="s">
        <v>253</v>
      </c>
      <c r="C336" s="78" t="s">
        <v>252</v>
      </c>
      <c r="D336" s="79">
        <v>2016</v>
      </c>
      <c r="E336" s="80">
        <v>145</v>
      </c>
      <c r="F336" s="76">
        <v>2344</v>
      </c>
      <c r="G336" s="76">
        <v>8114</v>
      </c>
      <c r="H336" s="76">
        <v>17786</v>
      </c>
      <c r="I336" s="76">
        <v>57122</v>
      </c>
      <c r="J336" s="76">
        <v>35158</v>
      </c>
    </row>
    <row r="337" spans="1:10" x14ac:dyDescent="0.15">
      <c r="A337" s="72"/>
      <c r="B337" s="77" t="s">
        <v>253</v>
      </c>
      <c r="C337" s="78" t="s">
        <v>252</v>
      </c>
      <c r="D337" s="79">
        <v>2017</v>
      </c>
      <c r="E337" s="80">
        <v>141</v>
      </c>
      <c r="F337" s="76">
        <v>2296</v>
      </c>
      <c r="G337" s="76">
        <v>8173</v>
      </c>
      <c r="H337" s="76">
        <v>17302</v>
      </c>
      <c r="I337" s="76">
        <v>54470</v>
      </c>
      <c r="J337" s="76">
        <v>33238</v>
      </c>
    </row>
    <row r="338" spans="1:10" x14ac:dyDescent="0.15">
      <c r="A338" s="72"/>
      <c r="B338" s="77" t="s">
        <v>253</v>
      </c>
      <c r="C338" s="78" t="s">
        <v>252</v>
      </c>
      <c r="D338" s="79">
        <v>2018</v>
      </c>
      <c r="E338" s="80">
        <v>148</v>
      </c>
      <c r="F338" s="76">
        <v>2324</v>
      </c>
      <c r="G338" s="76">
        <v>8634</v>
      </c>
      <c r="H338" s="76">
        <v>18058</v>
      </c>
      <c r="I338" s="76">
        <v>64275</v>
      </c>
      <c r="J338" s="76">
        <v>42049</v>
      </c>
    </row>
    <row r="339" spans="1:10" x14ac:dyDescent="0.15">
      <c r="A339" s="72"/>
      <c r="B339" s="77" t="s">
        <v>253</v>
      </c>
      <c r="C339" s="78" t="s">
        <v>252</v>
      </c>
      <c r="D339" s="79">
        <v>2019</v>
      </c>
      <c r="E339" s="80">
        <v>143</v>
      </c>
      <c r="F339" s="76">
        <v>2334</v>
      </c>
      <c r="G339" s="76">
        <v>8423</v>
      </c>
      <c r="H339" s="76">
        <v>17647</v>
      </c>
      <c r="I339" s="76">
        <v>60916</v>
      </c>
      <c r="J339" s="76">
        <v>39588</v>
      </c>
    </row>
    <row r="340" spans="1:10" x14ac:dyDescent="0.15">
      <c r="A340" s="72"/>
      <c r="B340" s="77" t="s">
        <v>254</v>
      </c>
      <c r="C340" s="78" t="s">
        <v>255</v>
      </c>
      <c r="D340" s="79">
        <v>2015</v>
      </c>
      <c r="E340" s="80">
        <v>8</v>
      </c>
      <c r="F340" s="76">
        <v>1842</v>
      </c>
      <c r="G340" s="76">
        <v>21698</v>
      </c>
      <c r="H340" s="76">
        <v>272748</v>
      </c>
      <c r="I340" s="76">
        <v>2169666</v>
      </c>
      <c r="J340" s="76">
        <v>550995</v>
      </c>
    </row>
    <row r="341" spans="1:10" x14ac:dyDescent="0.15">
      <c r="A341" s="72"/>
      <c r="B341" s="77" t="s">
        <v>254</v>
      </c>
      <c r="C341" s="78" t="s">
        <v>255</v>
      </c>
      <c r="D341" s="79">
        <v>2016</v>
      </c>
      <c r="E341" s="80">
        <v>6</v>
      </c>
      <c r="F341" s="76">
        <v>1768</v>
      </c>
      <c r="G341" s="76">
        <v>14931</v>
      </c>
      <c r="H341" s="76">
        <v>227663</v>
      </c>
      <c r="I341" s="76">
        <v>2234739</v>
      </c>
      <c r="J341" s="76">
        <v>448640</v>
      </c>
    </row>
    <row r="342" spans="1:10" x14ac:dyDescent="0.15">
      <c r="A342" s="72"/>
      <c r="B342" s="77" t="s">
        <v>254</v>
      </c>
      <c r="C342" s="78" t="s">
        <v>255</v>
      </c>
      <c r="D342" s="79">
        <v>2017</v>
      </c>
      <c r="E342" s="80">
        <v>6</v>
      </c>
      <c r="F342" s="76">
        <v>1739</v>
      </c>
      <c r="G342" s="76">
        <v>14099</v>
      </c>
      <c r="H342" s="76">
        <v>210727</v>
      </c>
      <c r="I342" s="76">
        <v>2023622</v>
      </c>
      <c r="J342" s="76">
        <v>406629</v>
      </c>
    </row>
    <row r="343" spans="1:10" x14ac:dyDescent="0.15">
      <c r="A343" s="72"/>
      <c r="B343" s="77" t="s">
        <v>254</v>
      </c>
      <c r="C343" s="78" t="s">
        <v>255</v>
      </c>
      <c r="D343" s="79">
        <v>2018</v>
      </c>
      <c r="E343" s="80">
        <v>6</v>
      </c>
      <c r="F343" s="76">
        <v>1682</v>
      </c>
      <c r="G343" s="76">
        <v>13444</v>
      </c>
      <c r="H343" s="76">
        <v>233902</v>
      </c>
      <c r="I343" s="76">
        <v>2041475</v>
      </c>
      <c r="J343" s="76">
        <v>382575</v>
      </c>
    </row>
    <row r="344" spans="1:10" x14ac:dyDescent="0.15">
      <c r="A344" s="72"/>
      <c r="B344" s="77" t="s">
        <v>254</v>
      </c>
      <c r="C344" s="78" t="s">
        <v>255</v>
      </c>
      <c r="D344" s="79">
        <v>2019</v>
      </c>
      <c r="E344" s="80">
        <v>6</v>
      </c>
      <c r="F344" s="76">
        <v>1433</v>
      </c>
      <c r="G344" s="76">
        <v>12787</v>
      </c>
      <c r="H344" s="76">
        <v>213384</v>
      </c>
      <c r="I344" s="76">
        <v>1899980</v>
      </c>
      <c r="J344" s="76">
        <v>322402</v>
      </c>
    </row>
    <row r="345" spans="1:10" x14ac:dyDescent="0.15">
      <c r="A345" s="72"/>
      <c r="B345" s="77" t="s">
        <v>256</v>
      </c>
      <c r="C345" s="78" t="s">
        <v>257</v>
      </c>
      <c r="D345" s="79">
        <v>2015</v>
      </c>
      <c r="E345" s="80">
        <v>5</v>
      </c>
      <c r="F345" s="76">
        <v>1574</v>
      </c>
      <c r="G345" s="76">
        <v>18737</v>
      </c>
      <c r="H345" s="76">
        <v>202940</v>
      </c>
      <c r="I345" s="76">
        <v>2083993</v>
      </c>
      <c r="J345" s="76">
        <v>536612</v>
      </c>
    </row>
    <row r="346" spans="1:10" x14ac:dyDescent="0.15">
      <c r="A346" s="72"/>
      <c r="B346" s="77" t="s">
        <v>256</v>
      </c>
      <c r="C346" s="78" t="s">
        <v>257</v>
      </c>
      <c r="D346" s="79">
        <v>2016</v>
      </c>
      <c r="E346" s="80">
        <v>4</v>
      </c>
      <c r="F346" s="76">
        <v>1548</v>
      </c>
      <c r="G346" s="76" t="s">
        <v>258</v>
      </c>
      <c r="H346" s="76" t="s">
        <v>258</v>
      </c>
      <c r="I346" s="76" t="s">
        <v>258</v>
      </c>
      <c r="J346" s="76" t="s">
        <v>258</v>
      </c>
    </row>
    <row r="347" spans="1:10" x14ac:dyDescent="0.15">
      <c r="A347" s="72"/>
      <c r="B347" s="77" t="s">
        <v>256</v>
      </c>
      <c r="C347" s="78" t="s">
        <v>257</v>
      </c>
      <c r="D347" s="79">
        <v>2017</v>
      </c>
      <c r="E347" s="80">
        <v>4</v>
      </c>
      <c r="F347" s="76">
        <v>1510</v>
      </c>
      <c r="G347" s="76" t="s">
        <v>258</v>
      </c>
      <c r="H347" s="76" t="s">
        <v>258</v>
      </c>
      <c r="I347" s="76" t="s">
        <v>258</v>
      </c>
      <c r="J347" s="76" t="s">
        <v>258</v>
      </c>
    </row>
    <row r="348" spans="1:10" x14ac:dyDescent="0.15">
      <c r="A348" s="72"/>
      <c r="B348" s="77" t="s">
        <v>256</v>
      </c>
      <c r="C348" s="78" t="s">
        <v>257</v>
      </c>
      <c r="D348" s="79">
        <v>2018</v>
      </c>
      <c r="E348" s="80">
        <v>4</v>
      </c>
      <c r="F348" s="76">
        <v>1477</v>
      </c>
      <c r="G348" s="76" t="s">
        <v>258</v>
      </c>
      <c r="H348" s="76" t="s">
        <v>258</v>
      </c>
      <c r="I348" s="76" t="s">
        <v>258</v>
      </c>
      <c r="J348" s="76" t="s">
        <v>258</v>
      </c>
    </row>
    <row r="349" spans="1:10" x14ac:dyDescent="0.15">
      <c r="A349" s="72"/>
      <c r="B349" s="77" t="s">
        <v>256</v>
      </c>
      <c r="C349" s="78" t="s">
        <v>257</v>
      </c>
      <c r="D349" s="79">
        <v>2019</v>
      </c>
      <c r="E349" s="80">
        <v>4</v>
      </c>
      <c r="F349" s="76">
        <v>1304</v>
      </c>
      <c r="G349" s="76" t="s">
        <v>258</v>
      </c>
      <c r="H349" s="76" t="s">
        <v>258</v>
      </c>
      <c r="I349" s="76" t="s">
        <v>258</v>
      </c>
      <c r="J349" s="76" t="s">
        <v>258</v>
      </c>
    </row>
    <row r="350" spans="1:10" x14ac:dyDescent="0.15">
      <c r="A350" s="72"/>
      <c r="B350" s="77" t="s">
        <v>259</v>
      </c>
      <c r="C350" s="78" t="s">
        <v>260</v>
      </c>
      <c r="D350" s="79">
        <v>2015</v>
      </c>
      <c r="E350" s="80">
        <v>3</v>
      </c>
      <c r="F350" s="76">
        <v>268</v>
      </c>
      <c r="G350" s="76">
        <v>2961</v>
      </c>
      <c r="H350" s="76">
        <v>69809</v>
      </c>
      <c r="I350" s="76">
        <v>85673</v>
      </c>
      <c r="J350" s="76">
        <v>14383</v>
      </c>
    </row>
    <row r="351" spans="1:10" x14ac:dyDescent="0.15">
      <c r="A351" s="72"/>
      <c r="B351" s="77" t="s">
        <v>259</v>
      </c>
      <c r="C351" s="78" t="s">
        <v>260</v>
      </c>
      <c r="D351" s="79">
        <v>2016</v>
      </c>
      <c r="E351" s="80">
        <v>2</v>
      </c>
      <c r="F351" s="76">
        <v>220</v>
      </c>
      <c r="G351" s="76" t="s">
        <v>258</v>
      </c>
      <c r="H351" s="76" t="s">
        <v>258</v>
      </c>
      <c r="I351" s="76" t="s">
        <v>258</v>
      </c>
      <c r="J351" s="76" t="s">
        <v>258</v>
      </c>
    </row>
    <row r="352" spans="1:10" x14ac:dyDescent="0.15">
      <c r="A352" s="72"/>
      <c r="B352" s="77" t="s">
        <v>259</v>
      </c>
      <c r="C352" s="78" t="s">
        <v>260</v>
      </c>
      <c r="D352" s="79">
        <v>2017</v>
      </c>
      <c r="E352" s="80">
        <v>2</v>
      </c>
      <c r="F352" s="76">
        <v>229</v>
      </c>
      <c r="G352" s="76" t="s">
        <v>258</v>
      </c>
      <c r="H352" s="76" t="s">
        <v>258</v>
      </c>
      <c r="I352" s="76" t="s">
        <v>258</v>
      </c>
      <c r="J352" s="76" t="s">
        <v>258</v>
      </c>
    </row>
    <row r="353" spans="1:10" x14ac:dyDescent="0.15">
      <c r="A353" s="72"/>
      <c r="B353" s="77" t="s">
        <v>259</v>
      </c>
      <c r="C353" s="78" t="s">
        <v>260</v>
      </c>
      <c r="D353" s="79">
        <v>2018</v>
      </c>
      <c r="E353" s="80">
        <v>2</v>
      </c>
      <c r="F353" s="76">
        <v>205</v>
      </c>
      <c r="G353" s="76" t="s">
        <v>258</v>
      </c>
      <c r="H353" s="76" t="s">
        <v>258</v>
      </c>
      <c r="I353" s="76" t="s">
        <v>258</v>
      </c>
      <c r="J353" s="76" t="s">
        <v>258</v>
      </c>
    </row>
    <row r="354" spans="1:10" x14ac:dyDescent="0.15">
      <c r="A354" s="72"/>
      <c r="B354" s="77" t="s">
        <v>259</v>
      </c>
      <c r="C354" s="78" t="s">
        <v>260</v>
      </c>
      <c r="D354" s="79">
        <v>2019</v>
      </c>
      <c r="E354" s="80">
        <v>2</v>
      </c>
      <c r="F354" s="76">
        <v>129</v>
      </c>
      <c r="G354" s="76" t="s">
        <v>258</v>
      </c>
      <c r="H354" s="76" t="s">
        <v>258</v>
      </c>
      <c r="I354" s="76" t="s">
        <v>258</v>
      </c>
      <c r="J354" s="76" t="s">
        <v>258</v>
      </c>
    </row>
    <row r="355" spans="1:10" x14ac:dyDescent="0.15">
      <c r="A355" s="72"/>
      <c r="B355" s="77" t="s">
        <v>261</v>
      </c>
      <c r="C355" s="78" t="s">
        <v>262</v>
      </c>
      <c r="D355" s="79">
        <v>2015</v>
      </c>
      <c r="E355" s="80">
        <v>940</v>
      </c>
      <c r="F355" s="76">
        <v>15469</v>
      </c>
      <c r="G355" s="76">
        <v>60779</v>
      </c>
      <c r="H355" s="76">
        <v>1199857</v>
      </c>
      <c r="I355" s="76">
        <v>1600609</v>
      </c>
      <c r="J355" s="76">
        <v>357982</v>
      </c>
    </row>
    <row r="356" spans="1:10" x14ac:dyDescent="0.15">
      <c r="A356" s="72"/>
      <c r="B356" s="77" t="s">
        <v>261</v>
      </c>
      <c r="C356" s="78" t="s">
        <v>262</v>
      </c>
      <c r="D356" s="79">
        <v>2016</v>
      </c>
      <c r="E356" s="80">
        <v>749</v>
      </c>
      <c r="F356" s="76">
        <v>14687</v>
      </c>
      <c r="G356" s="76">
        <v>57785</v>
      </c>
      <c r="H356" s="76">
        <v>975829</v>
      </c>
      <c r="I356" s="76">
        <v>1240563</v>
      </c>
      <c r="J356" s="76">
        <v>230817</v>
      </c>
    </row>
    <row r="357" spans="1:10" x14ac:dyDescent="0.15">
      <c r="A357" s="72"/>
      <c r="B357" s="77" t="s">
        <v>261</v>
      </c>
      <c r="C357" s="78" t="s">
        <v>262</v>
      </c>
      <c r="D357" s="79">
        <v>2017</v>
      </c>
      <c r="E357" s="80">
        <v>736</v>
      </c>
      <c r="F357" s="76">
        <v>14856</v>
      </c>
      <c r="G357" s="76">
        <v>59182</v>
      </c>
      <c r="H357" s="76">
        <v>943778</v>
      </c>
      <c r="I357" s="76">
        <v>1197960</v>
      </c>
      <c r="J357" s="76">
        <v>222376</v>
      </c>
    </row>
    <row r="358" spans="1:10" x14ac:dyDescent="0.15">
      <c r="A358" s="72"/>
      <c r="B358" s="77" t="s">
        <v>261</v>
      </c>
      <c r="C358" s="78" t="s">
        <v>262</v>
      </c>
      <c r="D358" s="79">
        <v>2018</v>
      </c>
      <c r="E358" s="80">
        <v>753</v>
      </c>
      <c r="F358" s="76">
        <v>15106</v>
      </c>
      <c r="G358" s="76">
        <v>60624</v>
      </c>
      <c r="H358" s="76">
        <v>1021249</v>
      </c>
      <c r="I358" s="76">
        <v>1282947</v>
      </c>
      <c r="J358" s="76">
        <v>230944</v>
      </c>
    </row>
    <row r="359" spans="1:10" x14ac:dyDescent="0.15">
      <c r="A359" s="72"/>
      <c r="B359" s="77" t="s">
        <v>261</v>
      </c>
      <c r="C359" s="78" t="s">
        <v>262</v>
      </c>
      <c r="D359" s="79">
        <v>2019</v>
      </c>
      <c r="E359" s="80">
        <v>751</v>
      </c>
      <c r="F359" s="76">
        <v>15551</v>
      </c>
      <c r="G359" s="76">
        <v>63381</v>
      </c>
      <c r="H359" s="76">
        <v>1056666</v>
      </c>
      <c r="I359" s="76">
        <v>1338418</v>
      </c>
      <c r="J359" s="76">
        <v>246903</v>
      </c>
    </row>
    <row r="360" spans="1:10" x14ac:dyDescent="0.15">
      <c r="A360" s="72"/>
      <c r="B360" s="77" t="s">
        <v>263</v>
      </c>
      <c r="C360" s="78" t="s">
        <v>264</v>
      </c>
      <c r="D360" s="79">
        <v>2015</v>
      </c>
      <c r="E360" s="80">
        <v>374</v>
      </c>
      <c r="F360" s="76">
        <v>8849</v>
      </c>
      <c r="G360" s="76">
        <v>36910</v>
      </c>
      <c r="H360" s="76">
        <v>1093869</v>
      </c>
      <c r="I360" s="76">
        <v>1403019</v>
      </c>
      <c r="J360" s="76">
        <v>274997</v>
      </c>
    </row>
    <row r="361" spans="1:10" x14ac:dyDescent="0.15">
      <c r="A361" s="72"/>
      <c r="B361" s="77" t="s">
        <v>263</v>
      </c>
      <c r="C361" s="78" t="s">
        <v>264</v>
      </c>
      <c r="D361" s="79">
        <v>2016</v>
      </c>
      <c r="E361" s="80">
        <v>311</v>
      </c>
      <c r="F361" s="76">
        <v>8837</v>
      </c>
      <c r="G361" s="76">
        <v>36774</v>
      </c>
      <c r="H361" s="76">
        <v>891066</v>
      </c>
      <c r="I361" s="76">
        <v>1082884</v>
      </c>
      <c r="J361" s="76">
        <v>165834</v>
      </c>
    </row>
    <row r="362" spans="1:10" x14ac:dyDescent="0.15">
      <c r="A362" s="72"/>
      <c r="B362" s="77" t="s">
        <v>263</v>
      </c>
      <c r="C362" s="78" t="s">
        <v>264</v>
      </c>
      <c r="D362" s="79">
        <v>2017</v>
      </c>
      <c r="E362" s="80">
        <v>312</v>
      </c>
      <c r="F362" s="76">
        <v>9062</v>
      </c>
      <c r="G362" s="76">
        <v>38199</v>
      </c>
      <c r="H362" s="76">
        <v>856859</v>
      </c>
      <c r="I362" s="76">
        <v>1041473</v>
      </c>
      <c r="J362" s="76">
        <v>160533</v>
      </c>
    </row>
    <row r="363" spans="1:10" x14ac:dyDescent="0.15">
      <c r="A363" s="72"/>
      <c r="B363" s="77" t="s">
        <v>263</v>
      </c>
      <c r="C363" s="78" t="s">
        <v>264</v>
      </c>
      <c r="D363" s="79">
        <v>2018</v>
      </c>
      <c r="E363" s="80">
        <v>329</v>
      </c>
      <c r="F363" s="76">
        <v>9351</v>
      </c>
      <c r="G363" s="76">
        <v>39423</v>
      </c>
      <c r="H363" s="76">
        <v>930263</v>
      </c>
      <c r="I363" s="76">
        <v>1119653</v>
      </c>
      <c r="J363" s="76">
        <v>165845</v>
      </c>
    </row>
    <row r="364" spans="1:10" x14ac:dyDescent="0.15">
      <c r="A364" s="72"/>
      <c r="B364" s="77" t="s">
        <v>263</v>
      </c>
      <c r="C364" s="78" t="s">
        <v>264</v>
      </c>
      <c r="D364" s="79">
        <v>2019</v>
      </c>
      <c r="E364" s="80">
        <v>325</v>
      </c>
      <c r="F364" s="76">
        <v>9745</v>
      </c>
      <c r="G364" s="76">
        <v>41397</v>
      </c>
      <c r="H364" s="76">
        <v>962020</v>
      </c>
      <c r="I364" s="76">
        <v>1173849</v>
      </c>
      <c r="J364" s="76">
        <v>184477</v>
      </c>
    </row>
    <row r="365" spans="1:10" x14ac:dyDescent="0.15">
      <c r="A365" s="72"/>
      <c r="B365" s="77" t="s">
        <v>265</v>
      </c>
      <c r="C365" s="78" t="s">
        <v>266</v>
      </c>
      <c r="D365" s="79">
        <v>2015</v>
      </c>
      <c r="E365" s="80">
        <v>160</v>
      </c>
      <c r="F365" s="76">
        <v>2604</v>
      </c>
      <c r="G365" s="76">
        <v>11071</v>
      </c>
      <c r="H365" s="76">
        <v>77136</v>
      </c>
      <c r="I365" s="76">
        <v>128276</v>
      </c>
      <c r="J365" s="76">
        <v>45873</v>
      </c>
    </row>
    <row r="366" spans="1:10" x14ac:dyDescent="0.15">
      <c r="A366" s="72"/>
      <c r="B366" s="77" t="s">
        <v>265</v>
      </c>
      <c r="C366" s="78" t="s">
        <v>266</v>
      </c>
      <c r="D366" s="79">
        <v>2016</v>
      </c>
      <c r="E366" s="80">
        <v>126</v>
      </c>
      <c r="F366" s="76">
        <v>2348</v>
      </c>
      <c r="G366" s="76">
        <v>9388</v>
      </c>
      <c r="H366" s="76">
        <v>58860</v>
      </c>
      <c r="I366" s="76">
        <v>97700</v>
      </c>
      <c r="J366" s="76">
        <v>33991</v>
      </c>
    </row>
    <row r="367" spans="1:10" x14ac:dyDescent="0.15">
      <c r="A367" s="72"/>
      <c r="B367" s="77" t="s">
        <v>265</v>
      </c>
      <c r="C367" s="78" t="s">
        <v>266</v>
      </c>
      <c r="D367" s="79">
        <v>2017</v>
      </c>
      <c r="E367" s="80">
        <v>121</v>
      </c>
      <c r="F367" s="76">
        <v>2320</v>
      </c>
      <c r="G367" s="76">
        <v>9544</v>
      </c>
      <c r="H367" s="76">
        <v>57813</v>
      </c>
      <c r="I367" s="76">
        <v>93930</v>
      </c>
      <c r="J367" s="76">
        <v>31402</v>
      </c>
    </row>
    <row r="368" spans="1:10" x14ac:dyDescent="0.15">
      <c r="A368" s="72"/>
      <c r="B368" s="77" t="s">
        <v>265</v>
      </c>
      <c r="C368" s="78" t="s">
        <v>266</v>
      </c>
      <c r="D368" s="79">
        <v>2018</v>
      </c>
      <c r="E368" s="80">
        <v>124</v>
      </c>
      <c r="F368" s="76">
        <v>2327</v>
      </c>
      <c r="G368" s="76">
        <v>9875</v>
      </c>
      <c r="H368" s="76">
        <v>64595</v>
      </c>
      <c r="I368" s="76">
        <v>104722</v>
      </c>
      <c r="J368" s="76">
        <v>35688</v>
      </c>
    </row>
    <row r="369" spans="1:10" x14ac:dyDescent="0.15">
      <c r="A369" s="72"/>
      <c r="B369" s="77" t="s">
        <v>265</v>
      </c>
      <c r="C369" s="78" t="s">
        <v>266</v>
      </c>
      <c r="D369" s="79">
        <v>2019</v>
      </c>
      <c r="E369" s="80">
        <v>127</v>
      </c>
      <c r="F369" s="76">
        <v>2388</v>
      </c>
      <c r="G369" s="76">
        <v>10184</v>
      </c>
      <c r="H369" s="76">
        <v>67912</v>
      </c>
      <c r="I369" s="76">
        <v>105578</v>
      </c>
      <c r="J369" s="76">
        <v>33176</v>
      </c>
    </row>
    <row r="370" spans="1:10" x14ac:dyDescent="0.15">
      <c r="A370" s="72"/>
      <c r="B370" s="77" t="s">
        <v>267</v>
      </c>
      <c r="C370" s="78" t="s">
        <v>268</v>
      </c>
      <c r="D370" s="79">
        <v>2015</v>
      </c>
      <c r="E370" s="80">
        <v>406</v>
      </c>
      <c r="F370" s="76">
        <v>4016</v>
      </c>
      <c r="G370" s="76">
        <v>12798</v>
      </c>
      <c r="H370" s="76">
        <v>28851</v>
      </c>
      <c r="I370" s="76">
        <v>69314</v>
      </c>
      <c r="J370" s="76">
        <v>37112</v>
      </c>
    </row>
    <row r="371" spans="1:10" x14ac:dyDescent="0.15">
      <c r="A371" s="72"/>
      <c r="B371" s="77" t="s">
        <v>267</v>
      </c>
      <c r="C371" s="78" t="s">
        <v>268</v>
      </c>
      <c r="D371" s="79">
        <v>2016</v>
      </c>
      <c r="E371" s="80">
        <v>312</v>
      </c>
      <c r="F371" s="76">
        <v>3502</v>
      </c>
      <c r="G371" s="76">
        <v>11623</v>
      </c>
      <c r="H371" s="76">
        <v>25903</v>
      </c>
      <c r="I371" s="76">
        <v>59979</v>
      </c>
      <c r="J371" s="76">
        <v>30993</v>
      </c>
    </row>
    <row r="372" spans="1:10" x14ac:dyDescent="0.15">
      <c r="A372" s="72"/>
      <c r="B372" s="77" t="s">
        <v>267</v>
      </c>
      <c r="C372" s="78" t="s">
        <v>268</v>
      </c>
      <c r="D372" s="79">
        <v>2017</v>
      </c>
      <c r="E372" s="80">
        <v>303</v>
      </c>
      <c r="F372" s="76">
        <v>3474</v>
      </c>
      <c r="G372" s="76">
        <v>11440</v>
      </c>
      <c r="H372" s="76">
        <v>29106</v>
      </c>
      <c r="I372" s="76">
        <v>62557</v>
      </c>
      <c r="J372" s="76">
        <v>30442</v>
      </c>
    </row>
    <row r="373" spans="1:10" x14ac:dyDescent="0.15">
      <c r="A373" s="72"/>
      <c r="B373" s="77" t="s">
        <v>267</v>
      </c>
      <c r="C373" s="78" t="s">
        <v>268</v>
      </c>
      <c r="D373" s="79">
        <v>2018</v>
      </c>
      <c r="E373" s="80">
        <v>300</v>
      </c>
      <c r="F373" s="76">
        <v>3428</v>
      </c>
      <c r="G373" s="76">
        <v>11326</v>
      </c>
      <c r="H373" s="76">
        <v>26392</v>
      </c>
      <c r="I373" s="76">
        <v>58572</v>
      </c>
      <c r="J373" s="76">
        <v>29411</v>
      </c>
    </row>
    <row r="374" spans="1:10" x14ac:dyDescent="0.15">
      <c r="A374" s="72"/>
      <c r="B374" s="77" t="s">
        <v>267</v>
      </c>
      <c r="C374" s="78" t="s">
        <v>268</v>
      </c>
      <c r="D374" s="79">
        <v>2019</v>
      </c>
      <c r="E374" s="80">
        <v>299</v>
      </c>
      <c r="F374" s="76">
        <v>3418</v>
      </c>
      <c r="G374" s="76">
        <v>11800</v>
      </c>
      <c r="H374" s="76">
        <v>26734</v>
      </c>
      <c r="I374" s="76">
        <v>58990</v>
      </c>
      <c r="J374" s="76">
        <v>29251</v>
      </c>
    </row>
    <row r="375" spans="1:10" x14ac:dyDescent="0.15">
      <c r="A375" s="72"/>
      <c r="B375" s="77" t="s">
        <v>269</v>
      </c>
      <c r="C375" s="78" t="s">
        <v>270</v>
      </c>
      <c r="D375" s="79">
        <v>2015</v>
      </c>
      <c r="E375" s="80">
        <v>14745</v>
      </c>
      <c r="F375" s="76">
        <v>268299</v>
      </c>
      <c r="G375" s="76">
        <v>716834</v>
      </c>
      <c r="H375" s="76">
        <v>2168334</v>
      </c>
      <c r="I375" s="76">
        <v>3969986</v>
      </c>
      <c r="J375" s="76">
        <v>1582038</v>
      </c>
    </row>
    <row r="376" spans="1:10" x14ac:dyDescent="0.15">
      <c r="A376" s="72"/>
      <c r="B376" s="77" t="s">
        <v>269</v>
      </c>
      <c r="C376" s="78" t="s">
        <v>270</v>
      </c>
      <c r="D376" s="79">
        <v>2016</v>
      </c>
      <c r="E376" s="80">
        <v>12171</v>
      </c>
      <c r="F376" s="76">
        <v>258823</v>
      </c>
      <c r="G376" s="76">
        <v>719832</v>
      </c>
      <c r="H376" s="76">
        <v>2104775</v>
      </c>
      <c r="I376" s="76">
        <v>3814854</v>
      </c>
      <c r="J376" s="76">
        <v>1502802</v>
      </c>
    </row>
    <row r="377" spans="1:10" x14ac:dyDescent="0.15">
      <c r="A377" s="72"/>
      <c r="B377" s="77" t="s">
        <v>269</v>
      </c>
      <c r="C377" s="78" t="s">
        <v>270</v>
      </c>
      <c r="D377" s="79">
        <v>2017</v>
      </c>
      <c r="E377" s="80">
        <v>11582</v>
      </c>
      <c r="F377" s="76">
        <v>251923</v>
      </c>
      <c r="G377" s="76">
        <v>720480</v>
      </c>
      <c r="H377" s="76">
        <v>2087336</v>
      </c>
      <c r="I377" s="76">
        <v>3762183</v>
      </c>
      <c r="J377" s="76">
        <v>1470814</v>
      </c>
    </row>
    <row r="378" spans="1:10" x14ac:dyDescent="0.15">
      <c r="A378" s="72"/>
      <c r="B378" s="77" t="s">
        <v>269</v>
      </c>
      <c r="C378" s="78" t="s">
        <v>270</v>
      </c>
      <c r="D378" s="79">
        <v>2018</v>
      </c>
      <c r="E378" s="80">
        <v>11087</v>
      </c>
      <c r="F378" s="76">
        <v>247591</v>
      </c>
      <c r="G378" s="76">
        <v>717450</v>
      </c>
      <c r="H378" s="76">
        <v>2115200</v>
      </c>
      <c r="I378" s="76">
        <v>3782279</v>
      </c>
      <c r="J378" s="76">
        <v>1470508</v>
      </c>
    </row>
    <row r="379" spans="1:10" x14ac:dyDescent="0.15">
      <c r="A379" s="72"/>
      <c r="B379" s="77" t="s">
        <v>269</v>
      </c>
      <c r="C379" s="78" t="s">
        <v>270</v>
      </c>
      <c r="D379" s="79">
        <v>2019</v>
      </c>
      <c r="E379" s="80">
        <v>10586</v>
      </c>
      <c r="F379" s="76">
        <v>239139</v>
      </c>
      <c r="G379" s="76">
        <v>705003</v>
      </c>
      <c r="H379" s="76">
        <v>2049699</v>
      </c>
      <c r="I379" s="76">
        <v>3694090</v>
      </c>
      <c r="J379" s="76">
        <v>1454844</v>
      </c>
    </row>
    <row r="380" spans="1:10" x14ac:dyDescent="0.15">
      <c r="A380" s="72"/>
      <c r="B380" s="77" t="s">
        <v>271</v>
      </c>
      <c r="C380" s="78" t="s">
        <v>272</v>
      </c>
      <c r="D380" s="79">
        <v>2015</v>
      </c>
      <c r="E380" s="80">
        <v>716</v>
      </c>
      <c r="F380" s="76">
        <v>22717</v>
      </c>
      <c r="G380" s="76">
        <v>91560</v>
      </c>
      <c r="H380" s="76">
        <v>394666</v>
      </c>
      <c r="I380" s="76">
        <v>707778</v>
      </c>
      <c r="J380" s="76">
        <v>256705</v>
      </c>
    </row>
    <row r="381" spans="1:10" x14ac:dyDescent="0.15">
      <c r="A381" s="72"/>
      <c r="B381" s="77" t="s">
        <v>271</v>
      </c>
      <c r="C381" s="78" t="s">
        <v>272</v>
      </c>
      <c r="D381" s="79">
        <v>2016</v>
      </c>
      <c r="E381" s="80">
        <v>602</v>
      </c>
      <c r="F381" s="76">
        <v>20771</v>
      </c>
      <c r="G381" s="76">
        <v>84338</v>
      </c>
      <c r="H381" s="76">
        <v>339324</v>
      </c>
      <c r="I381" s="76">
        <v>609916</v>
      </c>
      <c r="J381" s="76">
        <v>223998</v>
      </c>
    </row>
    <row r="382" spans="1:10" x14ac:dyDescent="0.15">
      <c r="A382" s="72"/>
      <c r="B382" s="77" t="s">
        <v>271</v>
      </c>
      <c r="C382" s="78" t="s">
        <v>272</v>
      </c>
      <c r="D382" s="79">
        <v>2017</v>
      </c>
      <c r="E382" s="80">
        <v>567</v>
      </c>
      <c r="F382" s="76">
        <v>21094</v>
      </c>
      <c r="G382" s="76">
        <v>90969</v>
      </c>
      <c r="H382" s="76">
        <v>343713</v>
      </c>
      <c r="I382" s="76">
        <v>598295</v>
      </c>
      <c r="J382" s="76">
        <v>209664</v>
      </c>
    </row>
    <row r="383" spans="1:10" x14ac:dyDescent="0.15">
      <c r="A383" s="72"/>
      <c r="B383" s="77" t="s">
        <v>271</v>
      </c>
      <c r="C383" s="78" t="s">
        <v>272</v>
      </c>
      <c r="D383" s="79">
        <v>2018</v>
      </c>
      <c r="E383" s="80">
        <v>563</v>
      </c>
      <c r="F383" s="76">
        <v>20314</v>
      </c>
      <c r="G383" s="76">
        <v>87665</v>
      </c>
      <c r="H383" s="76">
        <v>329785</v>
      </c>
      <c r="I383" s="76">
        <v>584988</v>
      </c>
      <c r="J383" s="76">
        <v>209373</v>
      </c>
    </row>
    <row r="384" spans="1:10" x14ac:dyDescent="0.15">
      <c r="A384" s="72"/>
      <c r="B384" s="77" t="s">
        <v>271</v>
      </c>
      <c r="C384" s="78" t="s">
        <v>272</v>
      </c>
      <c r="D384" s="79">
        <v>2019</v>
      </c>
      <c r="E384" s="80">
        <v>540</v>
      </c>
      <c r="F384" s="76">
        <v>19118</v>
      </c>
      <c r="G384" s="76">
        <v>83873</v>
      </c>
      <c r="H384" s="76">
        <v>287895</v>
      </c>
      <c r="I384" s="76">
        <v>537116</v>
      </c>
      <c r="J384" s="76">
        <v>208616</v>
      </c>
    </row>
    <row r="385" spans="1:10" x14ac:dyDescent="0.15">
      <c r="A385" s="72"/>
      <c r="B385" s="77" t="s">
        <v>273</v>
      </c>
      <c r="C385" s="78" t="s">
        <v>274</v>
      </c>
      <c r="D385" s="79">
        <v>2015</v>
      </c>
      <c r="E385" s="80">
        <v>3</v>
      </c>
      <c r="F385" s="76">
        <v>44</v>
      </c>
      <c r="G385" s="76" t="s">
        <v>258</v>
      </c>
      <c r="H385" s="76" t="s">
        <v>258</v>
      </c>
      <c r="I385" s="76" t="s">
        <v>258</v>
      </c>
      <c r="J385" s="76" t="s">
        <v>258</v>
      </c>
    </row>
    <row r="386" spans="1:10" x14ac:dyDescent="0.15">
      <c r="A386" s="72"/>
      <c r="B386" s="77" t="s">
        <v>273</v>
      </c>
      <c r="C386" s="78" t="s">
        <v>274</v>
      </c>
      <c r="D386" s="79">
        <v>2016</v>
      </c>
      <c r="E386" s="80">
        <v>4</v>
      </c>
      <c r="F386" s="76">
        <v>57</v>
      </c>
      <c r="G386" s="76">
        <v>99</v>
      </c>
      <c r="H386" s="76">
        <v>85</v>
      </c>
      <c r="I386" s="76">
        <v>276</v>
      </c>
      <c r="J386" s="76">
        <v>176</v>
      </c>
    </row>
    <row r="387" spans="1:10" x14ac:dyDescent="0.15">
      <c r="A387" s="72"/>
      <c r="B387" s="77" t="s">
        <v>273</v>
      </c>
      <c r="C387" s="78" t="s">
        <v>274</v>
      </c>
      <c r="D387" s="79">
        <v>2017</v>
      </c>
      <c r="E387" s="80">
        <v>4</v>
      </c>
      <c r="F387" s="76">
        <v>51</v>
      </c>
      <c r="G387" s="76">
        <v>97</v>
      </c>
      <c r="H387" s="76">
        <v>92</v>
      </c>
      <c r="I387" s="76">
        <v>271</v>
      </c>
      <c r="J387" s="76">
        <v>166</v>
      </c>
    </row>
    <row r="388" spans="1:10" x14ac:dyDescent="0.15">
      <c r="A388" s="72"/>
      <c r="B388" s="77" t="s">
        <v>273</v>
      </c>
      <c r="C388" s="78" t="s">
        <v>274</v>
      </c>
      <c r="D388" s="79">
        <v>2018</v>
      </c>
      <c r="E388" s="80">
        <v>3</v>
      </c>
      <c r="F388" s="76">
        <v>53</v>
      </c>
      <c r="G388" s="76">
        <v>102</v>
      </c>
      <c r="H388" s="76">
        <v>73</v>
      </c>
      <c r="I388" s="76">
        <v>223</v>
      </c>
      <c r="J388" s="76">
        <v>139</v>
      </c>
    </row>
    <row r="389" spans="1:10" x14ac:dyDescent="0.15">
      <c r="A389" s="72"/>
      <c r="B389" s="77" t="s">
        <v>273</v>
      </c>
      <c r="C389" s="78" t="s">
        <v>274</v>
      </c>
      <c r="D389" s="79">
        <v>2019</v>
      </c>
      <c r="E389" s="80">
        <v>3</v>
      </c>
      <c r="F389" s="76">
        <v>41</v>
      </c>
      <c r="G389" s="76">
        <v>93</v>
      </c>
      <c r="H389" s="76">
        <v>76</v>
      </c>
      <c r="I389" s="76">
        <v>268</v>
      </c>
      <c r="J389" s="76">
        <v>177</v>
      </c>
    </row>
    <row r="390" spans="1:10" x14ac:dyDescent="0.15">
      <c r="A390" s="72"/>
      <c r="B390" s="77" t="s">
        <v>275</v>
      </c>
      <c r="C390" s="78" t="s">
        <v>276</v>
      </c>
      <c r="D390" s="79">
        <v>2015</v>
      </c>
      <c r="E390" s="80">
        <v>80</v>
      </c>
      <c r="F390" s="76">
        <v>8743</v>
      </c>
      <c r="G390" s="76">
        <v>43518</v>
      </c>
      <c r="H390" s="76">
        <v>187394</v>
      </c>
      <c r="I390" s="76">
        <v>335356</v>
      </c>
      <c r="J390" s="76">
        <v>116209</v>
      </c>
    </row>
    <row r="391" spans="1:10" x14ac:dyDescent="0.15">
      <c r="A391" s="72"/>
      <c r="B391" s="77" t="s">
        <v>275</v>
      </c>
      <c r="C391" s="78" t="s">
        <v>276</v>
      </c>
      <c r="D391" s="79">
        <v>2016</v>
      </c>
      <c r="E391" s="80">
        <v>94</v>
      </c>
      <c r="F391" s="76">
        <v>7624</v>
      </c>
      <c r="G391" s="76">
        <v>36812</v>
      </c>
      <c r="H391" s="76">
        <v>179913</v>
      </c>
      <c r="I391" s="76">
        <v>310238</v>
      </c>
      <c r="J391" s="76">
        <v>104862</v>
      </c>
    </row>
    <row r="392" spans="1:10" x14ac:dyDescent="0.15">
      <c r="A392" s="72"/>
      <c r="B392" s="77" t="s">
        <v>275</v>
      </c>
      <c r="C392" s="78" t="s">
        <v>276</v>
      </c>
      <c r="D392" s="79">
        <v>2017</v>
      </c>
      <c r="E392" s="80">
        <v>63</v>
      </c>
      <c r="F392" s="76">
        <v>7924</v>
      </c>
      <c r="G392" s="76">
        <v>41396</v>
      </c>
      <c r="H392" s="76">
        <v>184735</v>
      </c>
      <c r="I392" s="76">
        <v>318111</v>
      </c>
      <c r="J392" s="76">
        <v>107816</v>
      </c>
    </row>
    <row r="393" spans="1:10" x14ac:dyDescent="0.15">
      <c r="A393" s="72"/>
      <c r="B393" s="77" t="s">
        <v>275</v>
      </c>
      <c r="C393" s="78" t="s">
        <v>276</v>
      </c>
      <c r="D393" s="79">
        <v>2018</v>
      </c>
      <c r="E393" s="80">
        <v>73</v>
      </c>
      <c r="F393" s="76">
        <v>8546</v>
      </c>
      <c r="G393" s="76">
        <v>45835</v>
      </c>
      <c r="H393" s="76">
        <v>204552</v>
      </c>
      <c r="I393" s="76">
        <v>356268</v>
      </c>
      <c r="J393" s="76">
        <v>123386</v>
      </c>
    </row>
    <row r="394" spans="1:10" x14ac:dyDescent="0.15">
      <c r="A394" s="72"/>
      <c r="B394" s="77" t="s">
        <v>275</v>
      </c>
      <c r="C394" s="78" t="s">
        <v>276</v>
      </c>
      <c r="D394" s="79">
        <v>2019</v>
      </c>
      <c r="E394" s="80">
        <v>70</v>
      </c>
      <c r="F394" s="76">
        <v>7962</v>
      </c>
      <c r="G394" s="76">
        <v>43598</v>
      </c>
      <c r="H394" s="76">
        <v>169576</v>
      </c>
      <c r="I394" s="76">
        <v>319509</v>
      </c>
      <c r="J394" s="76">
        <v>122973</v>
      </c>
    </row>
    <row r="395" spans="1:10" x14ac:dyDescent="0.15">
      <c r="A395" s="72"/>
      <c r="B395" s="77" t="s">
        <v>277</v>
      </c>
      <c r="C395" s="78" t="s">
        <v>278</v>
      </c>
      <c r="D395" s="79">
        <v>2015</v>
      </c>
      <c r="E395" s="80">
        <v>24</v>
      </c>
      <c r="F395" s="76">
        <v>3683</v>
      </c>
      <c r="G395" s="76">
        <v>19883</v>
      </c>
      <c r="H395" s="76">
        <v>104504</v>
      </c>
      <c r="I395" s="76">
        <v>192997</v>
      </c>
      <c r="J395" s="76">
        <v>72338</v>
      </c>
    </row>
    <row r="396" spans="1:10" x14ac:dyDescent="0.15">
      <c r="A396" s="72"/>
      <c r="B396" s="77" t="s">
        <v>277</v>
      </c>
      <c r="C396" s="78" t="s">
        <v>278</v>
      </c>
      <c r="D396" s="79">
        <v>2016</v>
      </c>
      <c r="E396" s="80">
        <v>17</v>
      </c>
      <c r="F396" s="76">
        <v>3645</v>
      </c>
      <c r="G396" s="76">
        <v>19923</v>
      </c>
      <c r="H396" s="76">
        <v>74071</v>
      </c>
      <c r="I396" s="76">
        <v>152309</v>
      </c>
      <c r="J396" s="76">
        <v>63893</v>
      </c>
    </row>
    <row r="397" spans="1:10" x14ac:dyDescent="0.15">
      <c r="A397" s="72"/>
      <c r="B397" s="77" t="s">
        <v>277</v>
      </c>
      <c r="C397" s="78" t="s">
        <v>278</v>
      </c>
      <c r="D397" s="79">
        <v>2017</v>
      </c>
      <c r="E397" s="80">
        <v>18</v>
      </c>
      <c r="F397" s="76">
        <v>3815</v>
      </c>
      <c r="G397" s="76">
        <v>21742</v>
      </c>
      <c r="H397" s="76">
        <v>74901</v>
      </c>
      <c r="I397" s="76">
        <v>140455</v>
      </c>
      <c r="J397" s="76">
        <v>53240</v>
      </c>
    </row>
    <row r="398" spans="1:10" x14ac:dyDescent="0.15">
      <c r="A398" s="72"/>
      <c r="B398" s="77" t="s">
        <v>277</v>
      </c>
      <c r="C398" s="78" t="s">
        <v>278</v>
      </c>
      <c r="D398" s="79">
        <v>2018</v>
      </c>
      <c r="E398" s="80">
        <v>16</v>
      </c>
      <c r="F398" s="76">
        <v>2364</v>
      </c>
      <c r="G398" s="76">
        <v>13617</v>
      </c>
      <c r="H398" s="76">
        <v>36870</v>
      </c>
      <c r="I398" s="76">
        <v>81611</v>
      </c>
      <c r="J398" s="76">
        <v>33805</v>
      </c>
    </row>
    <row r="399" spans="1:10" x14ac:dyDescent="0.15">
      <c r="A399" s="72"/>
      <c r="B399" s="77" t="s">
        <v>277</v>
      </c>
      <c r="C399" s="78" t="s">
        <v>278</v>
      </c>
      <c r="D399" s="79">
        <v>2019</v>
      </c>
      <c r="E399" s="80">
        <v>17</v>
      </c>
      <c r="F399" s="76">
        <v>2361</v>
      </c>
      <c r="G399" s="76">
        <v>13477</v>
      </c>
      <c r="H399" s="76">
        <v>34701</v>
      </c>
      <c r="I399" s="76">
        <v>79376</v>
      </c>
      <c r="J399" s="76">
        <v>36832</v>
      </c>
    </row>
    <row r="400" spans="1:10" x14ac:dyDescent="0.15">
      <c r="A400" s="72"/>
      <c r="B400" s="77" t="s">
        <v>279</v>
      </c>
      <c r="C400" s="78" t="s">
        <v>280</v>
      </c>
      <c r="D400" s="79">
        <v>2015</v>
      </c>
      <c r="E400" s="80">
        <v>31</v>
      </c>
      <c r="F400" s="76">
        <v>1691</v>
      </c>
      <c r="G400" s="76">
        <v>5738</v>
      </c>
      <c r="H400" s="76">
        <v>19138</v>
      </c>
      <c r="I400" s="76">
        <v>32129</v>
      </c>
      <c r="J400" s="76">
        <v>11004</v>
      </c>
    </row>
    <row r="401" spans="1:10" x14ac:dyDescent="0.15">
      <c r="A401" s="72"/>
      <c r="B401" s="77" t="s">
        <v>279</v>
      </c>
      <c r="C401" s="78" t="s">
        <v>280</v>
      </c>
      <c r="D401" s="79">
        <v>2016</v>
      </c>
      <c r="E401" s="80">
        <v>26</v>
      </c>
      <c r="F401" s="76">
        <v>1574</v>
      </c>
      <c r="G401" s="76">
        <v>5215</v>
      </c>
      <c r="H401" s="76">
        <v>16399</v>
      </c>
      <c r="I401" s="76">
        <v>28571</v>
      </c>
      <c r="J401" s="76">
        <v>11092</v>
      </c>
    </row>
    <row r="402" spans="1:10" x14ac:dyDescent="0.15">
      <c r="A402" s="72"/>
      <c r="B402" s="77" t="s">
        <v>279</v>
      </c>
      <c r="C402" s="78" t="s">
        <v>280</v>
      </c>
      <c r="D402" s="79">
        <v>2017</v>
      </c>
      <c r="E402" s="80">
        <v>22</v>
      </c>
      <c r="F402" s="76">
        <v>1310</v>
      </c>
      <c r="G402" s="76">
        <v>4438</v>
      </c>
      <c r="H402" s="76">
        <v>13548</v>
      </c>
      <c r="I402" s="76">
        <v>20292</v>
      </c>
      <c r="J402" s="76">
        <v>5609</v>
      </c>
    </row>
    <row r="403" spans="1:10" x14ac:dyDescent="0.15">
      <c r="A403" s="72"/>
      <c r="B403" s="77" t="s">
        <v>279</v>
      </c>
      <c r="C403" s="78" t="s">
        <v>280</v>
      </c>
      <c r="D403" s="79">
        <v>2018</v>
      </c>
      <c r="E403" s="80">
        <v>21</v>
      </c>
      <c r="F403" s="76">
        <v>1177</v>
      </c>
      <c r="G403" s="76">
        <v>4235</v>
      </c>
      <c r="H403" s="76">
        <v>14239</v>
      </c>
      <c r="I403" s="76">
        <v>21036</v>
      </c>
      <c r="J403" s="76">
        <v>5891</v>
      </c>
    </row>
    <row r="404" spans="1:10" x14ac:dyDescent="0.15">
      <c r="A404" s="72"/>
      <c r="B404" s="77" t="s">
        <v>279</v>
      </c>
      <c r="C404" s="78" t="s">
        <v>280</v>
      </c>
      <c r="D404" s="79">
        <v>2019</v>
      </c>
      <c r="E404" s="80">
        <v>22</v>
      </c>
      <c r="F404" s="76">
        <v>1180</v>
      </c>
      <c r="G404" s="76">
        <v>4108</v>
      </c>
      <c r="H404" s="76">
        <v>11493</v>
      </c>
      <c r="I404" s="76">
        <v>18878</v>
      </c>
      <c r="J404" s="76">
        <v>6193</v>
      </c>
    </row>
    <row r="405" spans="1:10" x14ac:dyDescent="0.15">
      <c r="A405" s="72"/>
      <c r="B405" s="77" t="s">
        <v>281</v>
      </c>
      <c r="C405" s="78" t="s">
        <v>282</v>
      </c>
      <c r="D405" s="79">
        <v>2015</v>
      </c>
      <c r="E405" s="80">
        <v>49</v>
      </c>
      <c r="F405" s="76">
        <v>1769</v>
      </c>
      <c r="G405" s="76">
        <v>5657</v>
      </c>
      <c r="H405" s="76">
        <v>25281</v>
      </c>
      <c r="I405" s="76">
        <v>45331</v>
      </c>
      <c r="J405" s="76">
        <v>18066</v>
      </c>
    </row>
    <row r="406" spans="1:10" x14ac:dyDescent="0.15">
      <c r="A406" s="72"/>
      <c r="B406" s="77" t="s">
        <v>281</v>
      </c>
      <c r="C406" s="78" t="s">
        <v>282</v>
      </c>
      <c r="D406" s="79">
        <v>2016</v>
      </c>
      <c r="E406" s="80">
        <v>51</v>
      </c>
      <c r="F406" s="76">
        <v>1656</v>
      </c>
      <c r="G406" s="76">
        <v>5382</v>
      </c>
      <c r="H406" s="76">
        <v>11226</v>
      </c>
      <c r="I406" s="76">
        <v>21883</v>
      </c>
      <c r="J406" s="76">
        <v>9037</v>
      </c>
    </row>
    <row r="407" spans="1:10" x14ac:dyDescent="0.15">
      <c r="A407" s="72"/>
      <c r="B407" s="77" t="s">
        <v>281</v>
      </c>
      <c r="C407" s="78" t="s">
        <v>282</v>
      </c>
      <c r="D407" s="79">
        <v>2017</v>
      </c>
      <c r="E407" s="80">
        <v>52</v>
      </c>
      <c r="F407" s="76">
        <v>1684</v>
      </c>
      <c r="G407" s="76">
        <v>5309</v>
      </c>
      <c r="H407" s="76">
        <v>12125</v>
      </c>
      <c r="I407" s="76">
        <v>21646</v>
      </c>
      <c r="J407" s="76">
        <v>8474</v>
      </c>
    </row>
    <row r="408" spans="1:10" x14ac:dyDescent="0.15">
      <c r="A408" s="72"/>
      <c r="B408" s="77" t="s">
        <v>281</v>
      </c>
      <c r="C408" s="78" t="s">
        <v>282</v>
      </c>
      <c r="D408" s="79">
        <v>2018</v>
      </c>
      <c r="E408" s="80">
        <v>45</v>
      </c>
      <c r="F408" s="76">
        <v>1567</v>
      </c>
      <c r="G408" s="76">
        <v>5117</v>
      </c>
      <c r="H408" s="76">
        <v>10979</v>
      </c>
      <c r="I408" s="76">
        <v>19453</v>
      </c>
      <c r="J408" s="76">
        <v>7080</v>
      </c>
    </row>
    <row r="409" spans="1:10" x14ac:dyDescent="0.15">
      <c r="A409" s="72"/>
      <c r="B409" s="77" t="s">
        <v>281</v>
      </c>
      <c r="C409" s="78" t="s">
        <v>282</v>
      </c>
      <c r="D409" s="79">
        <v>2019</v>
      </c>
      <c r="E409" s="80">
        <v>44</v>
      </c>
      <c r="F409" s="76">
        <v>1420</v>
      </c>
      <c r="G409" s="76">
        <v>4875</v>
      </c>
      <c r="H409" s="76">
        <v>10395</v>
      </c>
      <c r="I409" s="76">
        <v>18827</v>
      </c>
      <c r="J409" s="76">
        <v>7429</v>
      </c>
    </row>
    <row r="410" spans="1:10" x14ac:dyDescent="0.15">
      <c r="A410" s="72"/>
      <c r="B410" s="77" t="s">
        <v>283</v>
      </c>
      <c r="C410" s="78" t="s">
        <v>284</v>
      </c>
      <c r="D410" s="79">
        <v>2015</v>
      </c>
      <c r="E410" s="80">
        <v>55</v>
      </c>
      <c r="F410" s="76">
        <v>1512</v>
      </c>
      <c r="G410" s="76">
        <v>4181</v>
      </c>
      <c r="H410" s="76">
        <v>15639</v>
      </c>
      <c r="I410" s="76">
        <v>23716</v>
      </c>
      <c r="J410" s="76">
        <v>6827</v>
      </c>
    </row>
    <row r="411" spans="1:10" x14ac:dyDescent="0.15">
      <c r="A411" s="72"/>
      <c r="B411" s="77" t="s">
        <v>283</v>
      </c>
      <c r="C411" s="78" t="s">
        <v>284</v>
      </c>
      <c r="D411" s="79">
        <v>2016</v>
      </c>
      <c r="E411" s="80">
        <v>45</v>
      </c>
      <c r="F411" s="76">
        <v>1260</v>
      </c>
      <c r="G411" s="76">
        <v>3801</v>
      </c>
      <c r="H411" s="76">
        <v>14297</v>
      </c>
      <c r="I411" s="76">
        <v>21288</v>
      </c>
      <c r="J411" s="76">
        <v>6099</v>
      </c>
    </row>
    <row r="412" spans="1:10" x14ac:dyDescent="0.15">
      <c r="A412" s="72"/>
      <c r="B412" s="77" t="s">
        <v>283</v>
      </c>
      <c r="C412" s="78" t="s">
        <v>284</v>
      </c>
      <c r="D412" s="79">
        <v>2017</v>
      </c>
      <c r="E412" s="80">
        <v>52</v>
      </c>
      <c r="F412" s="76">
        <v>1454</v>
      </c>
      <c r="G412" s="76">
        <v>4585</v>
      </c>
      <c r="H412" s="76">
        <v>14026</v>
      </c>
      <c r="I412" s="76">
        <v>21969</v>
      </c>
      <c r="J412" s="76">
        <v>6978</v>
      </c>
    </row>
    <row r="413" spans="1:10" x14ac:dyDescent="0.15">
      <c r="A413" s="72"/>
      <c r="B413" s="77" t="s">
        <v>283</v>
      </c>
      <c r="C413" s="78" t="s">
        <v>284</v>
      </c>
      <c r="D413" s="79">
        <v>2018</v>
      </c>
      <c r="E413" s="80">
        <v>50</v>
      </c>
      <c r="F413" s="76">
        <v>1548</v>
      </c>
      <c r="G413" s="76">
        <v>4744</v>
      </c>
      <c r="H413" s="76">
        <v>16873</v>
      </c>
      <c r="I413" s="76">
        <v>25473</v>
      </c>
      <c r="J413" s="76">
        <v>7775</v>
      </c>
    </row>
    <row r="414" spans="1:10" x14ac:dyDescent="0.15">
      <c r="A414" s="72"/>
      <c r="B414" s="77" t="s">
        <v>283</v>
      </c>
      <c r="C414" s="78" t="s">
        <v>284</v>
      </c>
      <c r="D414" s="79">
        <v>2019</v>
      </c>
      <c r="E414" s="80">
        <v>48</v>
      </c>
      <c r="F414" s="76">
        <v>1215</v>
      </c>
      <c r="G414" s="76">
        <v>3610</v>
      </c>
      <c r="H414" s="76">
        <v>13799</v>
      </c>
      <c r="I414" s="76">
        <v>20122</v>
      </c>
      <c r="J414" s="76">
        <v>6169</v>
      </c>
    </row>
    <row r="415" spans="1:10" x14ac:dyDescent="0.15">
      <c r="A415" s="72"/>
      <c r="B415" s="77" t="s">
        <v>285</v>
      </c>
      <c r="C415" s="78" t="s">
        <v>286</v>
      </c>
      <c r="D415" s="79">
        <v>2015</v>
      </c>
      <c r="E415" s="80">
        <v>379</v>
      </c>
      <c r="F415" s="76">
        <v>3553</v>
      </c>
      <c r="G415" s="76">
        <v>7488</v>
      </c>
      <c r="H415" s="76">
        <v>24126</v>
      </c>
      <c r="I415" s="76">
        <v>46092</v>
      </c>
      <c r="J415" s="76">
        <v>20101</v>
      </c>
    </row>
    <row r="416" spans="1:10" x14ac:dyDescent="0.15">
      <c r="A416" s="72"/>
      <c r="B416" s="77" t="s">
        <v>285</v>
      </c>
      <c r="C416" s="78" t="s">
        <v>286</v>
      </c>
      <c r="D416" s="79">
        <v>2016</v>
      </c>
      <c r="E416" s="80">
        <v>292</v>
      </c>
      <c r="F416" s="76">
        <v>3315</v>
      </c>
      <c r="G416" s="76">
        <v>7945</v>
      </c>
      <c r="H416" s="76">
        <v>23187</v>
      </c>
      <c r="I416" s="76">
        <v>41635</v>
      </c>
      <c r="J416" s="76">
        <v>16855</v>
      </c>
    </row>
    <row r="417" spans="1:10" x14ac:dyDescent="0.15">
      <c r="A417" s="72"/>
      <c r="B417" s="77" t="s">
        <v>285</v>
      </c>
      <c r="C417" s="78" t="s">
        <v>286</v>
      </c>
      <c r="D417" s="79">
        <v>2017</v>
      </c>
      <c r="E417" s="80">
        <v>278</v>
      </c>
      <c r="F417" s="76">
        <v>3107</v>
      </c>
      <c r="G417" s="76">
        <v>7840</v>
      </c>
      <c r="H417" s="76">
        <v>24077</v>
      </c>
      <c r="I417" s="76">
        <v>40951</v>
      </c>
      <c r="J417" s="76">
        <v>15188</v>
      </c>
    </row>
    <row r="418" spans="1:10" x14ac:dyDescent="0.15">
      <c r="A418" s="72"/>
      <c r="B418" s="77" t="s">
        <v>285</v>
      </c>
      <c r="C418" s="78" t="s">
        <v>286</v>
      </c>
      <c r="D418" s="79">
        <v>2018</v>
      </c>
      <c r="E418" s="80">
        <v>272</v>
      </c>
      <c r="F418" s="76">
        <v>3308</v>
      </c>
      <c r="G418" s="76">
        <v>8377</v>
      </c>
      <c r="H418" s="76">
        <v>24152</v>
      </c>
      <c r="I418" s="76">
        <v>43675</v>
      </c>
      <c r="J418" s="76">
        <v>17803</v>
      </c>
    </row>
    <row r="419" spans="1:10" x14ac:dyDescent="0.15">
      <c r="A419" s="72"/>
      <c r="B419" s="77" t="s">
        <v>285</v>
      </c>
      <c r="C419" s="78" t="s">
        <v>286</v>
      </c>
      <c r="D419" s="79">
        <v>2019</v>
      </c>
      <c r="E419" s="80">
        <v>253</v>
      </c>
      <c r="F419" s="76">
        <v>3209</v>
      </c>
      <c r="G419" s="76">
        <v>8473</v>
      </c>
      <c r="H419" s="76">
        <v>27054</v>
      </c>
      <c r="I419" s="76">
        <v>45660</v>
      </c>
      <c r="J419" s="76">
        <v>17171</v>
      </c>
    </row>
    <row r="420" spans="1:10" x14ac:dyDescent="0.15">
      <c r="A420" s="72"/>
      <c r="B420" s="77" t="s">
        <v>287</v>
      </c>
      <c r="C420" s="78" t="s">
        <v>288</v>
      </c>
      <c r="D420" s="79">
        <v>2015</v>
      </c>
      <c r="E420" s="80">
        <v>79</v>
      </c>
      <c r="F420" s="76">
        <v>1596</v>
      </c>
      <c r="G420" s="76">
        <v>4798</v>
      </c>
      <c r="H420" s="76">
        <v>17820</v>
      </c>
      <c r="I420" s="76">
        <v>30709</v>
      </c>
      <c r="J420" s="76">
        <v>11520</v>
      </c>
    </row>
    <row r="421" spans="1:10" x14ac:dyDescent="0.15">
      <c r="A421" s="72"/>
      <c r="B421" s="77" t="s">
        <v>287</v>
      </c>
      <c r="C421" s="78" t="s">
        <v>288</v>
      </c>
      <c r="D421" s="79">
        <v>2016</v>
      </c>
      <c r="E421" s="80">
        <v>58</v>
      </c>
      <c r="F421" s="76">
        <v>1473</v>
      </c>
      <c r="G421" s="76">
        <v>4813</v>
      </c>
      <c r="H421" s="76">
        <v>19921</v>
      </c>
      <c r="I421" s="76">
        <v>32921</v>
      </c>
      <c r="J421" s="76">
        <v>11461</v>
      </c>
    </row>
    <row r="422" spans="1:10" x14ac:dyDescent="0.15">
      <c r="A422" s="72"/>
      <c r="B422" s="77" t="s">
        <v>287</v>
      </c>
      <c r="C422" s="78" t="s">
        <v>288</v>
      </c>
      <c r="D422" s="79">
        <v>2017</v>
      </c>
      <c r="E422" s="80">
        <v>62</v>
      </c>
      <c r="F422" s="76">
        <v>1540</v>
      </c>
      <c r="G422" s="76">
        <v>4957</v>
      </c>
      <c r="H422" s="76">
        <v>19306</v>
      </c>
      <c r="I422" s="76">
        <v>33234</v>
      </c>
      <c r="J422" s="76">
        <v>11716</v>
      </c>
    </row>
    <row r="423" spans="1:10" x14ac:dyDescent="0.15">
      <c r="A423" s="72"/>
      <c r="B423" s="77" t="s">
        <v>287</v>
      </c>
      <c r="C423" s="78" t="s">
        <v>288</v>
      </c>
      <c r="D423" s="79">
        <v>2018</v>
      </c>
      <c r="E423" s="80">
        <v>67</v>
      </c>
      <c r="F423" s="76">
        <v>1558</v>
      </c>
      <c r="G423" s="76">
        <v>5113</v>
      </c>
      <c r="H423" s="76">
        <v>20879</v>
      </c>
      <c r="I423" s="76">
        <v>35440</v>
      </c>
      <c r="J423" s="76">
        <v>12842</v>
      </c>
    </row>
    <row r="424" spans="1:10" x14ac:dyDescent="0.15">
      <c r="A424" s="72"/>
      <c r="B424" s="77" t="s">
        <v>287</v>
      </c>
      <c r="C424" s="78" t="s">
        <v>288</v>
      </c>
      <c r="D424" s="79">
        <v>2019</v>
      </c>
      <c r="E424" s="80">
        <v>68</v>
      </c>
      <c r="F424" s="76">
        <v>1544</v>
      </c>
      <c r="G424" s="76">
        <v>5181</v>
      </c>
      <c r="H424" s="76">
        <v>19783</v>
      </c>
      <c r="I424" s="76">
        <v>32791</v>
      </c>
      <c r="J424" s="76">
        <v>10938</v>
      </c>
    </row>
    <row r="425" spans="1:10" x14ac:dyDescent="0.15">
      <c r="A425" s="72"/>
      <c r="B425" s="77" t="s">
        <v>289</v>
      </c>
      <c r="C425" s="78" t="s">
        <v>290</v>
      </c>
      <c r="D425" s="79">
        <v>2015</v>
      </c>
      <c r="E425" s="80">
        <v>16</v>
      </c>
      <c r="F425" s="76">
        <v>126</v>
      </c>
      <c r="G425" s="76" t="s">
        <v>258</v>
      </c>
      <c r="H425" s="76" t="s">
        <v>258</v>
      </c>
      <c r="I425" s="76" t="s">
        <v>258</v>
      </c>
      <c r="J425" s="76" t="s">
        <v>258</v>
      </c>
    </row>
    <row r="426" spans="1:10" x14ac:dyDescent="0.15">
      <c r="A426" s="72"/>
      <c r="B426" s="77" t="s">
        <v>289</v>
      </c>
      <c r="C426" s="78" t="s">
        <v>290</v>
      </c>
      <c r="D426" s="79">
        <v>2016</v>
      </c>
      <c r="E426" s="80">
        <v>15</v>
      </c>
      <c r="F426" s="76">
        <v>167</v>
      </c>
      <c r="G426" s="76">
        <v>348</v>
      </c>
      <c r="H426" s="76">
        <v>226</v>
      </c>
      <c r="I426" s="76">
        <v>794</v>
      </c>
      <c r="J426" s="76">
        <v>524</v>
      </c>
    </row>
    <row r="427" spans="1:10" x14ac:dyDescent="0.15">
      <c r="A427" s="72"/>
      <c r="B427" s="77" t="s">
        <v>289</v>
      </c>
      <c r="C427" s="78" t="s">
        <v>290</v>
      </c>
      <c r="D427" s="79">
        <v>2017</v>
      </c>
      <c r="E427" s="80">
        <v>16</v>
      </c>
      <c r="F427" s="76">
        <v>209</v>
      </c>
      <c r="G427" s="76">
        <v>605</v>
      </c>
      <c r="H427" s="76">
        <v>903</v>
      </c>
      <c r="I427" s="76">
        <v>1367</v>
      </c>
      <c r="J427" s="76">
        <v>478</v>
      </c>
    </row>
    <row r="428" spans="1:10" x14ac:dyDescent="0.15">
      <c r="A428" s="72"/>
      <c r="B428" s="77" t="s">
        <v>289</v>
      </c>
      <c r="C428" s="78" t="s">
        <v>290</v>
      </c>
      <c r="D428" s="79">
        <v>2018</v>
      </c>
      <c r="E428" s="80">
        <v>16</v>
      </c>
      <c r="F428" s="76">
        <v>193</v>
      </c>
      <c r="G428" s="76">
        <v>524</v>
      </c>
      <c r="H428" s="76">
        <v>1168</v>
      </c>
      <c r="I428" s="76">
        <v>1810</v>
      </c>
      <c r="J428" s="76">
        <v>652</v>
      </c>
    </row>
    <row r="429" spans="1:10" x14ac:dyDescent="0.15">
      <c r="A429" s="72"/>
      <c r="B429" s="77" t="s">
        <v>289</v>
      </c>
      <c r="C429" s="78" t="s">
        <v>290</v>
      </c>
      <c r="D429" s="79">
        <v>2019</v>
      </c>
      <c r="E429" s="80">
        <v>15</v>
      </c>
      <c r="F429" s="76">
        <v>186</v>
      </c>
      <c r="G429" s="76">
        <v>459</v>
      </c>
      <c r="H429" s="76">
        <v>1019</v>
      </c>
      <c r="I429" s="76">
        <v>1686</v>
      </c>
      <c r="J429" s="76">
        <v>733</v>
      </c>
    </row>
    <row r="430" spans="1:10" x14ac:dyDescent="0.15">
      <c r="A430" s="72"/>
      <c r="B430" s="77" t="s">
        <v>291</v>
      </c>
      <c r="C430" s="78" t="s">
        <v>292</v>
      </c>
      <c r="D430" s="79">
        <v>2015</v>
      </c>
      <c r="E430" s="80">
        <v>1414</v>
      </c>
      <c r="F430" s="76">
        <v>20028</v>
      </c>
      <c r="G430" s="76">
        <v>58779</v>
      </c>
      <c r="H430" s="76">
        <v>196626</v>
      </c>
      <c r="I430" s="76">
        <v>341098</v>
      </c>
      <c r="J430" s="76">
        <v>127034</v>
      </c>
    </row>
    <row r="431" spans="1:10" x14ac:dyDescent="0.15">
      <c r="A431" s="72"/>
      <c r="B431" s="77" t="s">
        <v>291</v>
      </c>
      <c r="C431" s="78" t="s">
        <v>292</v>
      </c>
      <c r="D431" s="79">
        <v>2016</v>
      </c>
      <c r="E431" s="80">
        <v>1141</v>
      </c>
      <c r="F431" s="76">
        <v>19385</v>
      </c>
      <c r="G431" s="76">
        <v>58679</v>
      </c>
      <c r="H431" s="76">
        <v>185130</v>
      </c>
      <c r="I431" s="76">
        <v>331528</v>
      </c>
      <c r="J431" s="76">
        <v>129023</v>
      </c>
    </row>
    <row r="432" spans="1:10" x14ac:dyDescent="0.15">
      <c r="A432" s="72"/>
      <c r="B432" s="77" t="s">
        <v>291</v>
      </c>
      <c r="C432" s="78" t="s">
        <v>292</v>
      </c>
      <c r="D432" s="79">
        <v>2017</v>
      </c>
      <c r="E432" s="80">
        <v>1096</v>
      </c>
      <c r="F432" s="76">
        <v>18900</v>
      </c>
      <c r="G432" s="76">
        <v>58884</v>
      </c>
      <c r="H432" s="76">
        <v>177775</v>
      </c>
      <c r="I432" s="76">
        <v>324503</v>
      </c>
      <c r="J432" s="76">
        <v>127291</v>
      </c>
    </row>
    <row r="433" spans="1:10" x14ac:dyDescent="0.15">
      <c r="A433" s="72"/>
      <c r="B433" s="77" t="s">
        <v>291</v>
      </c>
      <c r="C433" s="78" t="s">
        <v>292</v>
      </c>
      <c r="D433" s="79">
        <v>2018</v>
      </c>
      <c r="E433" s="80">
        <v>1023</v>
      </c>
      <c r="F433" s="76">
        <v>17745</v>
      </c>
      <c r="G433" s="76">
        <v>55423</v>
      </c>
      <c r="H433" s="76">
        <v>170995</v>
      </c>
      <c r="I433" s="76">
        <v>303487</v>
      </c>
      <c r="J433" s="76">
        <v>117201</v>
      </c>
    </row>
    <row r="434" spans="1:10" x14ac:dyDescent="0.15">
      <c r="A434" s="72"/>
      <c r="B434" s="77" t="s">
        <v>291</v>
      </c>
      <c r="C434" s="78" t="s">
        <v>292</v>
      </c>
      <c r="D434" s="79">
        <v>2019</v>
      </c>
      <c r="E434" s="80">
        <v>981</v>
      </c>
      <c r="F434" s="76">
        <v>17595</v>
      </c>
      <c r="G434" s="76">
        <v>57285</v>
      </c>
      <c r="H434" s="76">
        <v>172960</v>
      </c>
      <c r="I434" s="76">
        <v>314014</v>
      </c>
      <c r="J434" s="76">
        <v>127542</v>
      </c>
    </row>
    <row r="435" spans="1:10" x14ac:dyDescent="0.15">
      <c r="A435" s="72"/>
      <c r="B435" s="77" t="s">
        <v>293</v>
      </c>
      <c r="C435" s="78" t="s">
        <v>294</v>
      </c>
      <c r="D435" s="79">
        <v>2015</v>
      </c>
      <c r="E435" s="80">
        <v>401</v>
      </c>
      <c r="F435" s="76">
        <v>5813</v>
      </c>
      <c r="G435" s="76">
        <v>17384</v>
      </c>
      <c r="H435" s="76">
        <v>64239</v>
      </c>
      <c r="I435" s="76">
        <v>109343</v>
      </c>
      <c r="J435" s="76">
        <v>38885</v>
      </c>
    </row>
    <row r="436" spans="1:10" x14ac:dyDescent="0.15">
      <c r="A436" s="72"/>
      <c r="B436" s="77" t="s">
        <v>293</v>
      </c>
      <c r="C436" s="78" t="s">
        <v>294</v>
      </c>
      <c r="D436" s="79">
        <v>2016</v>
      </c>
      <c r="E436" s="80">
        <v>302</v>
      </c>
      <c r="F436" s="76">
        <v>5528</v>
      </c>
      <c r="G436" s="76">
        <v>16869</v>
      </c>
      <c r="H436" s="76">
        <v>53820</v>
      </c>
      <c r="I436" s="76">
        <v>100572</v>
      </c>
      <c r="J436" s="76">
        <v>41683</v>
      </c>
    </row>
    <row r="437" spans="1:10" x14ac:dyDescent="0.15">
      <c r="A437" s="72"/>
      <c r="B437" s="77" t="s">
        <v>293</v>
      </c>
      <c r="C437" s="78" t="s">
        <v>294</v>
      </c>
      <c r="D437" s="79">
        <v>2017</v>
      </c>
      <c r="E437" s="80">
        <v>292</v>
      </c>
      <c r="F437" s="76">
        <v>5372</v>
      </c>
      <c r="G437" s="76">
        <v>17894</v>
      </c>
      <c r="H437" s="76">
        <v>51384</v>
      </c>
      <c r="I437" s="76">
        <v>99123</v>
      </c>
      <c r="J437" s="76">
        <v>41971</v>
      </c>
    </row>
    <row r="438" spans="1:10" x14ac:dyDescent="0.15">
      <c r="A438" s="72"/>
      <c r="B438" s="77" t="s">
        <v>293</v>
      </c>
      <c r="C438" s="78" t="s">
        <v>294</v>
      </c>
      <c r="D438" s="79">
        <v>2018</v>
      </c>
      <c r="E438" s="80">
        <v>270</v>
      </c>
      <c r="F438" s="76">
        <v>4751</v>
      </c>
      <c r="G438" s="76">
        <v>14929</v>
      </c>
      <c r="H438" s="76">
        <v>45742</v>
      </c>
      <c r="I438" s="76">
        <v>78343</v>
      </c>
      <c r="J438" s="76">
        <v>28387</v>
      </c>
    </row>
    <row r="439" spans="1:10" x14ac:dyDescent="0.15">
      <c r="A439" s="72"/>
      <c r="B439" s="77" t="s">
        <v>293</v>
      </c>
      <c r="C439" s="78" t="s">
        <v>294</v>
      </c>
      <c r="D439" s="79">
        <v>2019</v>
      </c>
      <c r="E439" s="80">
        <v>261</v>
      </c>
      <c r="F439" s="76">
        <v>4811</v>
      </c>
      <c r="G439" s="76">
        <v>15809</v>
      </c>
      <c r="H439" s="76">
        <v>44650</v>
      </c>
      <c r="I439" s="76">
        <v>79912</v>
      </c>
      <c r="J439" s="76">
        <v>31675</v>
      </c>
    </row>
    <row r="440" spans="1:10" x14ac:dyDescent="0.15">
      <c r="A440" s="72"/>
      <c r="B440" s="77" t="s">
        <v>295</v>
      </c>
      <c r="C440" s="78" t="s">
        <v>296</v>
      </c>
      <c r="D440" s="79">
        <v>2015</v>
      </c>
      <c r="E440" s="80">
        <v>593</v>
      </c>
      <c r="F440" s="76">
        <v>8362</v>
      </c>
      <c r="G440" s="76">
        <v>23879</v>
      </c>
      <c r="H440" s="76">
        <v>70768</v>
      </c>
      <c r="I440" s="76">
        <v>126644</v>
      </c>
      <c r="J440" s="76">
        <v>49725</v>
      </c>
    </row>
    <row r="441" spans="1:10" x14ac:dyDescent="0.15">
      <c r="A441" s="72"/>
      <c r="B441" s="77" t="s">
        <v>295</v>
      </c>
      <c r="C441" s="78" t="s">
        <v>296</v>
      </c>
      <c r="D441" s="79">
        <v>2016</v>
      </c>
      <c r="E441" s="80">
        <v>504</v>
      </c>
      <c r="F441" s="76">
        <v>8320</v>
      </c>
      <c r="G441" s="76">
        <v>24532</v>
      </c>
      <c r="H441" s="76">
        <v>69546</v>
      </c>
      <c r="I441" s="76">
        <v>130192</v>
      </c>
      <c r="J441" s="76">
        <v>52968</v>
      </c>
    </row>
    <row r="442" spans="1:10" x14ac:dyDescent="0.15">
      <c r="A442" s="72"/>
      <c r="B442" s="77" t="s">
        <v>295</v>
      </c>
      <c r="C442" s="78" t="s">
        <v>296</v>
      </c>
      <c r="D442" s="79">
        <v>2017</v>
      </c>
      <c r="E442" s="80">
        <v>487</v>
      </c>
      <c r="F442" s="76">
        <v>8074</v>
      </c>
      <c r="G442" s="76">
        <v>23703</v>
      </c>
      <c r="H442" s="76">
        <v>67343</v>
      </c>
      <c r="I442" s="76">
        <v>125246</v>
      </c>
      <c r="J442" s="76">
        <v>50536</v>
      </c>
    </row>
    <row r="443" spans="1:10" x14ac:dyDescent="0.15">
      <c r="A443" s="72"/>
      <c r="B443" s="77" t="s">
        <v>295</v>
      </c>
      <c r="C443" s="78" t="s">
        <v>296</v>
      </c>
      <c r="D443" s="79">
        <v>2018</v>
      </c>
      <c r="E443" s="80">
        <v>450</v>
      </c>
      <c r="F443" s="76">
        <v>7661</v>
      </c>
      <c r="G443" s="76">
        <v>23416</v>
      </c>
      <c r="H443" s="76">
        <v>65828</v>
      </c>
      <c r="I443" s="76">
        <v>125558</v>
      </c>
      <c r="J443" s="76">
        <v>52713</v>
      </c>
    </row>
    <row r="444" spans="1:10" x14ac:dyDescent="0.15">
      <c r="A444" s="72"/>
      <c r="B444" s="77" t="s">
        <v>295</v>
      </c>
      <c r="C444" s="78" t="s">
        <v>296</v>
      </c>
      <c r="D444" s="79">
        <v>2019</v>
      </c>
      <c r="E444" s="80">
        <v>430</v>
      </c>
      <c r="F444" s="76">
        <v>7560</v>
      </c>
      <c r="G444" s="76">
        <v>24310</v>
      </c>
      <c r="H444" s="76">
        <v>67498</v>
      </c>
      <c r="I444" s="76">
        <v>131967</v>
      </c>
      <c r="J444" s="76">
        <v>57633</v>
      </c>
    </row>
    <row r="445" spans="1:10" x14ac:dyDescent="0.15">
      <c r="A445" s="72"/>
      <c r="B445" s="77" t="s">
        <v>297</v>
      </c>
      <c r="C445" s="78" t="s">
        <v>298</v>
      </c>
      <c r="D445" s="79">
        <v>2015</v>
      </c>
      <c r="E445" s="80">
        <v>126</v>
      </c>
      <c r="F445" s="76">
        <v>2106</v>
      </c>
      <c r="G445" s="76">
        <v>6837</v>
      </c>
      <c r="H445" s="76">
        <v>35520</v>
      </c>
      <c r="I445" s="76">
        <v>54612</v>
      </c>
      <c r="J445" s="76">
        <v>16616</v>
      </c>
    </row>
    <row r="446" spans="1:10" x14ac:dyDescent="0.15">
      <c r="A446" s="72"/>
      <c r="B446" s="77" t="s">
        <v>297</v>
      </c>
      <c r="C446" s="78" t="s">
        <v>298</v>
      </c>
      <c r="D446" s="79">
        <v>2016</v>
      </c>
      <c r="E446" s="80">
        <v>92</v>
      </c>
      <c r="F446" s="76">
        <v>1985</v>
      </c>
      <c r="G446" s="76">
        <v>7005</v>
      </c>
      <c r="H446" s="76">
        <v>37672</v>
      </c>
      <c r="I446" s="76">
        <v>53863</v>
      </c>
      <c r="J446" s="76">
        <v>13665</v>
      </c>
    </row>
    <row r="447" spans="1:10" x14ac:dyDescent="0.15">
      <c r="A447" s="72"/>
      <c r="B447" s="77" t="s">
        <v>297</v>
      </c>
      <c r="C447" s="78" t="s">
        <v>298</v>
      </c>
      <c r="D447" s="79">
        <v>2017</v>
      </c>
      <c r="E447" s="80">
        <v>89</v>
      </c>
      <c r="F447" s="76">
        <v>1988</v>
      </c>
      <c r="G447" s="76">
        <v>6905</v>
      </c>
      <c r="H447" s="76">
        <v>34704</v>
      </c>
      <c r="I447" s="76">
        <v>53408</v>
      </c>
      <c r="J447" s="76">
        <v>15028</v>
      </c>
    </row>
    <row r="448" spans="1:10" x14ac:dyDescent="0.15">
      <c r="A448" s="72"/>
      <c r="B448" s="77" t="s">
        <v>297</v>
      </c>
      <c r="C448" s="78" t="s">
        <v>298</v>
      </c>
      <c r="D448" s="79">
        <v>2018</v>
      </c>
      <c r="E448" s="80">
        <v>82</v>
      </c>
      <c r="F448" s="76">
        <v>1937</v>
      </c>
      <c r="G448" s="76">
        <v>6811</v>
      </c>
      <c r="H448" s="76">
        <v>36606</v>
      </c>
      <c r="I448" s="76">
        <v>54619</v>
      </c>
      <c r="J448" s="76">
        <v>15865</v>
      </c>
    </row>
    <row r="449" spans="1:10" x14ac:dyDescent="0.15">
      <c r="A449" s="72"/>
      <c r="B449" s="77" t="s">
        <v>297</v>
      </c>
      <c r="C449" s="78" t="s">
        <v>298</v>
      </c>
      <c r="D449" s="79">
        <v>2019</v>
      </c>
      <c r="E449" s="80">
        <v>80</v>
      </c>
      <c r="F449" s="76">
        <v>1890</v>
      </c>
      <c r="G449" s="76">
        <v>6886</v>
      </c>
      <c r="H449" s="76">
        <v>37162</v>
      </c>
      <c r="I449" s="76">
        <v>56256</v>
      </c>
      <c r="J449" s="76">
        <v>18086</v>
      </c>
    </row>
    <row r="450" spans="1:10" x14ac:dyDescent="0.15">
      <c r="A450" s="72"/>
      <c r="B450" s="77" t="s">
        <v>299</v>
      </c>
      <c r="C450" s="78" t="s">
        <v>300</v>
      </c>
      <c r="D450" s="79">
        <v>2015</v>
      </c>
      <c r="E450" s="80">
        <v>33</v>
      </c>
      <c r="F450" s="76">
        <v>243</v>
      </c>
      <c r="G450" s="76">
        <v>448</v>
      </c>
      <c r="H450" s="76">
        <v>1067</v>
      </c>
      <c r="I450" s="76">
        <v>1980</v>
      </c>
      <c r="J450" s="76">
        <v>846</v>
      </c>
    </row>
    <row r="451" spans="1:10" x14ac:dyDescent="0.15">
      <c r="A451" s="72"/>
      <c r="B451" s="77" t="s">
        <v>299</v>
      </c>
      <c r="C451" s="78" t="s">
        <v>300</v>
      </c>
      <c r="D451" s="79">
        <v>2016</v>
      </c>
      <c r="E451" s="80">
        <v>15</v>
      </c>
      <c r="F451" s="76">
        <v>144</v>
      </c>
      <c r="G451" s="76">
        <v>259</v>
      </c>
      <c r="H451" s="76">
        <v>761</v>
      </c>
      <c r="I451" s="76">
        <v>1301</v>
      </c>
      <c r="J451" s="76">
        <v>501</v>
      </c>
    </row>
    <row r="452" spans="1:10" x14ac:dyDescent="0.15">
      <c r="A452" s="72"/>
      <c r="B452" s="77" t="s">
        <v>299</v>
      </c>
      <c r="C452" s="78" t="s">
        <v>300</v>
      </c>
      <c r="D452" s="79">
        <v>2017</v>
      </c>
      <c r="E452" s="80">
        <v>14</v>
      </c>
      <c r="F452" s="76">
        <v>121</v>
      </c>
      <c r="G452" s="76">
        <v>272</v>
      </c>
      <c r="H452" s="76">
        <v>691</v>
      </c>
      <c r="I452" s="76">
        <v>1241</v>
      </c>
      <c r="J452" s="76">
        <v>509</v>
      </c>
    </row>
    <row r="453" spans="1:10" x14ac:dyDescent="0.15">
      <c r="A453" s="72"/>
      <c r="B453" s="77" t="s">
        <v>299</v>
      </c>
      <c r="C453" s="78" t="s">
        <v>300</v>
      </c>
      <c r="D453" s="79">
        <v>2018</v>
      </c>
      <c r="E453" s="80">
        <v>15</v>
      </c>
      <c r="F453" s="76">
        <v>123</v>
      </c>
      <c r="G453" s="76">
        <v>258</v>
      </c>
      <c r="H453" s="76">
        <v>678</v>
      </c>
      <c r="I453" s="76">
        <v>1217</v>
      </c>
      <c r="J453" s="76">
        <v>499</v>
      </c>
    </row>
    <row r="454" spans="1:10" x14ac:dyDescent="0.15">
      <c r="A454" s="72"/>
      <c r="B454" s="77" t="s">
        <v>299</v>
      </c>
      <c r="C454" s="78" t="s">
        <v>300</v>
      </c>
      <c r="D454" s="79">
        <v>2019</v>
      </c>
      <c r="E454" s="80">
        <v>15</v>
      </c>
      <c r="F454" s="76">
        <v>119</v>
      </c>
      <c r="G454" s="76">
        <v>272</v>
      </c>
      <c r="H454" s="76">
        <v>639</v>
      </c>
      <c r="I454" s="76">
        <v>1113</v>
      </c>
      <c r="J454" s="76">
        <v>436</v>
      </c>
    </row>
    <row r="455" spans="1:10" x14ac:dyDescent="0.15">
      <c r="A455" s="72"/>
      <c r="B455" s="77" t="s">
        <v>301</v>
      </c>
      <c r="C455" s="78" t="s">
        <v>302</v>
      </c>
      <c r="D455" s="79">
        <v>2015</v>
      </c>
      <c r="E455" s="80">
        <v>226</v>
      </c>
      <c r="F455" s="76">
        <v>2995</v>
      </c>
      <c r="G455" s="76">
        <v>8793</v>
      </c>
      <c r="H455" s="76">
        <v>20108</v>
      </c>
      <c r="I455" s="76">
        <v>39967</v>
      </c>
      <c r="J455" s="76">
        <v>17578</v>
      </c>
    </row>
    <row r="456" spans="1:10" x14ac:dyDescent="0.15">
      <c r="A456" s="72"/>
      <c r="B456" s="77" t="s">
        <v>301</v>
      </c>
      <c r="C456" s="78" t="s">
        <v>302</v>
      </c>
      <c r="D456" s="79">
        <v>2016</v>
      </c>
      <c r="E456" s="80">
        <v>200</v>
      </c>
      <c r="F456" s="76">
        <v>2964</v>
      </c>
      <c r="G456" s="76">
        <v>8762</v>
      </c>
      <c r="H456" s="76">
        <v>19139</v>
      </c>
      <c r="I456" s="76">
        <v>38861</v>
      </c>
      <c r="J456" s="76">
        <v>17762</v>
      </c>
    </row>
    <row r="457" spans="1:10" x14ac:dyDescent="0.15">
      <c r="A457" s="72"/>
      <c r="B457" s="77" t="s">
        <v>301</v>
      </c>
      <c r="C457" s="78" t="s">
        <v>302</v>
      </c>
      <c r="D457" s="79">
        <v>2017</v>
      </c>
      <c r="E457" s="80">
        <v>191</v>
      </c>
      <c r="F457" s="76">
        <v>2986</v>
      </c>
      <c r="G457" s="76">
        <v>9005</v>
      </c>
      <c r="H457" s="76">
        <v>19505</v>
      </c>
      <c r="I457" s="76">
        <v>39116</v>
      </c>
      <c r="J457" s="76">
        <v>17411</v>
      </c>
    </row>
    <row r="458" spans="1:10" x14ac:dyDescent="0.15">
      <c r="A458" s="72"/>
      <c r="B458" s="77" t="s">
        <v>301</v>
      </c>
      <c r="C458" s="78" t="s">
        <v>302</v>
      </c>
      <c r="D458" s="79">
        <v>2018</v>
      </c>
      <c r="E458" s="80">
        <v>185</v>
      </c>
      <c r="F458" s="76">
        <v>2922</v>
      </c>
      <c r="G458" s="76">
        <v>8907</v>
      </c>
      <c r="H458" s="76">
        <v>17970</v>
      </c>
      <c r="I458" s="76">
        <v>37257</v>
      </c>
      <c r="J458" s="76">
        <v>17444</v>
      </c>
    </row>
    <row r="459" spans="1:10" x14ac:dyDescent="0.15">
      <c r="A459" s="72"/>
      <c r="B459" s="77" t="s">
        <v>301</v>
      </c>
      <c r="C459" s="78" t="s">
        <v>302</v>
      </c>
      <c r="D459" s="79">
        <v>2019</v>
      </c>
      <c r="E459" s="80">
        <v>175</v>
      </c>
      <c r="F459" s="76">
        <v>2882</v>
      </c>
      <c r="G459" s="76">
        <v>8971</v>
      </c>
      <c r="H459" s="76">
        <v>19112</v>
      </c>
      <c r="I459" s="76">
        <v>38532</v>
      </c>
      <c r="J459" s="76">
        <v>17618</v>
      </c>
    </row>
    <row r="460" spans="1:10" x14ac:dyDescent="0.15">
      <c r="A460" s="72"/>
      <c r="B460" s="77" t="s">
        <v>303</v>
      </c>
      <c r="C460" s="78" t="s">
        <v>304</v>
      </c>
      <c r="D460" s="79">
        <v>2015</v>
      </c>
      <c r="E460" s="80">
        <v>35</v>
      </c>
      <c r="F460" s="76">
        <v>509</v>
      </c>
      <c r="G460" s="76">
        <v>1438</v>
      </c>
      <c r="H460" s="76">
        <v>4924</v>
      </c>
      <c r="I460" s="76">
        <v>8552</v>
      </c>
      <c r="J460" s="76">
        <v>3385</v>
      </c>
    </row>
    <row r="461" spans="1:10" x14ac:dyDescent="0.15">
      <c r="A461" s="72"/>
      <c r="B461" s="77" t="s">
        <v>303</v>
      </c>
      <c r="C461" s="78" t="s">
        <v>304</v>
      </c>
      <c r="D461" s="79">
        <v>2016</v>
      </c>
      <c r="E461" s="80">
        <v>28</v>
      </c>
      <c r="F461" s="76">
        <v>444</v>
      </c>
      <c r="G461" s="76">
        <v>1252</v>
      </c>
      <c r="H461" s="76">
        <v>4193</v>
      </c>
      <c r="I461" s="76">
        <v>6739</v>
      </c>
      <c r="J461" s="76">
        <v>2444</v>
      </c>
    </row>
    <row r="462" spans="1:10" x14ac:dyDescent="0.15">
      <c r="A462" s="72"/>
      <c r="B462" s="77" t="s">
        <v>303</v>
      </c>
      <c r="C462" s="78" t="s">
        <v>304</v>
      </c>
      <c r="D462" s="79">
        <v>2017</v>
      </c>
      <c r="E462" s="80">
        <v>23</v>
      </c>
      <c r="F462" s="76">
        <v>359</v>
      </c>
      <c r="G462" s="76">
        <v>1106</v>
      </c>
      <c r="H462" s="76">
        <v>4148</v>
      </c>
      <c r="I462" s="76">
        <v>6369</v>
      </c>
      <c r="J462" s="76">
        <v>1835</v>
      </c>
    </row>
    <row r="463" spans="1:10" x14ac:dyDescent="0.15">
      <c r="A463" s="72"/>
      <c r="B463" s="77" t="s">
        <v>303</v>
      </c>
      <c r="C463" s="78" t="s">
        <v>304</v>
      </c>
      <c r="D463" s="79">
        <v>2018</v>
      </c>
      <c r="E463" s="80">
        <v>21</v>
      </c>
      <c r="F463" s="76">
        <v>351</v>
      </c>
      <c r="G463" s="76">
        <v>1102</v>
      </c>
      <c r="H463" s="76">
        <v>4171</v>
      </c>
      <c r="I463" s="76">
        <v>6492</v>
      </c>
      <c r="J463" s="76">
        <v>2293</v>
      </c>
    </row>
    <row r="464" spans="1:10" x14ac:dyDescent="0.15">
      <c r="A464" s="72"/>
      <c r="B464" s="77" t="s">
        <v>303</v>
      </c>
      <c r="C464" s="78" t="s">
        <v>304</v>
      </c>
      <c r="D464" s="79">
        <v>2019</v>
      </c>
      <c r="E464" s="80">
        <v>20</v>
      </c>
      <c r="F464" s="76">
        <v>333</v>
      </c>
      <c r="G464" s="76">
        <v>1037</v>
      </c>
      <c r="H464" s="76">
        <v>3898</v>
      </c>
      <c r="I464" s="76">
        <v>6235</v>
      </c>
      <c r="J464" s="76">
        <v>2094</v>
      </c>
    </row>
    <row r="465" spans="1:10" x14ac:dyDescent="0.15">
      <c r="A465" s="72"/>
      <c r="B465" s="77" t="s">
        <v>305</v>
      </c>
      <c r="C465" s="78" t="s">
        <v>306</v>
      </c>
      <c r="D465" s="79">
        <v>2015</v>
      </c>
      <c r="E465" s="80">
        <v>346</v>
      </c>
      <c r="F465" s="76">
        <v>4884</v>
      </c>
      <c r="G465" s="76">
        <v>15394</v>
      </c>
      <c r="H465" s="76">
        <v>63549</v>
      </c>
      <c r="I465" s="76">
        <v>101174</v>
      </c>
      <c r="J465" s="76">
        <v>34083</v>
      </c>
    </row>
    <row r="466" spans="1:10" x14ac:dyDescent="0.15">
      <c r="A466" s="72"/>
      <c r="B466" s="77" t="s">
        <v>305</v>
      </c>
      <c r="C466" s="78" t="s">
        <v>306</v>
      </c>
      <c r="D466" s="79">
        <v>2016</v>
      </c>
      <c r="E466" s="80">
        <v>281</v>
      </c>
      <c r="F466" s="76">
        <v>4617</v>
      </c>
      <c r="G466" s="76">
        <v>14708</v>
      </c>
      <c r="H466" s="76">
        <v>65112</v>
      </c>
      <c r="I466" s="76">
        <v>99339</v>
      </c>
      <c r="J466" s="76">
        <v>30741</v>
      </c>
    </row>
    <row r="467" spans="1:10" x14ac:dyDescent="0.15">
      <c r="A467" s="72"/>
      <c r="B467" s="77" t="s">
        <v>305</v>
      </c>
      <c r="C467" s="78" t="s">
        <v>306</v>
      </c>
      <c r="D467" s="79">
        <v>2017</v>
      </c>
      <c r="E467" s="80">
        <v>266</v>
      </c>
      <c r="F467" s="76">
        <v>4453</v>
      </c>
      <c r="G467" s="76">
        <v>14855</v>
      </c>
      <c r="H467" s="76">
        <v>59849</v>
      </c>
      <c r="I467" s="76">
        <v>93609</v>
      </c>
      <c r="J467" s="76">
        <v>29818</v>
      </c>
    </row>
    <row r="468" spans="1:10" x14ac:dyDescent="0.15">
      <c r="A468" s="72"/>
      <c r="B468" s="77" t="s">
        <v>305</v>
      </c>
      <c r="C468" s="78" t="s">
        <v>306</v>
      </c>
      <c r="D468" s="79">
        <v>2018</v>
      </c>
      <c r="E468" s="80">
        <v>255</v>
      </c>
      <c r="F468" s="76">
        <v>4350</v>
      </c>
      <c r="G468" s="76">
        <v>14526</v>
      </c>
      <c r="H468" s="76">
        <v>57000</v>
      </c>
      <c r="I468" s="76">
        <v>91651</v>
      </c>
      <c r="J468" s="76">
        <v>30904</v>
      </c>
    </row>
    <row r="469" spans="1:10" x14ac:dyDescent="0.15">
      <c r="A469" s="72"/>
      <c r="B469" s="77" t="s">
        <v>305</v>
      </c>
      <c r="C469" s="78" t="s">
        <v>306</v>
      </c>
      <c r="D469" s="79">
        <v>2019</v>
      </c>
      <c r="E469" s="80">
        <v>257</v>
      </c>
      <c r="F469" s="76">
        <v>4422</v>
      </c>
      <c r="G469" s="76">
        <v>14909</v>
      </c>
      <c r="H469" s="76">
        <v>54247</v>
      </c>
      <c r="I469" s="76">
        <v>86008</v>
      </c>
      <c r="J469" s="76">
        <v>28545</v>
      </c>
    </row>
    <row r="470" spans="1:10" x14ac:dyDescent="0.15">
      <c r="A470" s="72"/>
      <c r="B470" s="77" t="s">
        <v>307</v>
      </c>
      <c r="C470" s="78" t="s">
        <v>308</v>
      </c>
      <c r="D470" s="79">
        <v>2015</v>
      </c>
      <c r="E470" s="80">
        <v>199</v>
      </c>
      <c r="F470" s="76">
        <v>2722</v>
      </c>
      <c r="G470" s="76">
        <v>9033</v>
      </c>
      <c r="H470" s="76">
        <v>42249</v>
      </c>
      <c r="I470" s="76">
        <v>66814</v>
      </c>
      <c r="J470" s="76">
        <v>22275</v>
      </c>
    </row>
    <row r="471" spans="1:10" x14ac:dyDescent="0.15">
      <c r="A471" s="72"/>
      <c r="B471" s="77" t="s">
        <v>307</v>
      </c>
      <c r="C471" s="78" t="s">
        <v>308</v>
      </c>
      <c r="D471" s="79">
        <v>2016</v>
      </c>
      <c r="E471" s="80">
        <v>173</v>
      </c>
      <c r="F471" s="76">
        <v>2632</v>
      </c>
      <c r="G471" s="76">
        <v>8605</v>
      </c>
      <c r="H471" s="76">
        <v>45057</v>
      </c>
      <c r="I471" s="76">
        <v>65692</v>
      </c>
      <c r="J471" s="76">
        <v>18927</v>
      </c>
    </row>
    <row r="472" spans="1:10" x14ac:dyDescent="0.15">
      <c r="A472" s="72"/>
      <c r="B472" s="77" t="s">
        <v>307</v>
      </c>
      <c r="C472" s="78" t="s">
        <v>308</v>
      </c>
      <c r="D472" s="79">
        <v>2017</v>
      </c>
      <c r="E472" s="80">
        <v>168</v>
      </c>
      <c r="F472" s="76">
        <v>2579</v>
      </c>
      <c r="G472" s="76">
        <v>8884</v>
      </c>
      <c r="H472" s="76">
        <v>39642</v>
      </c>
      <c r="I472" s="76">
        <v>60624</v>
      </c>
      <c r="J472" s="76">
        <v>18584</v>
      </c>
    </row>
    <row r="473" spans="1:10" x14ac:dyDescent="0.15">
      <c r="A473" s="72"/>
      <c r="B473" s="77" t="s">
        <v>307</v>
      </c>
      <c r="C473" s="78" t="s">
        <v>308</v>
      </c>
      <c r="D473" s="79">
        <v>2018</v>
      </c>
      <c r="E473" s="80">
        <v>160</v>
      </c>
      <c r="F473" s="76">
        <v>2498</v>
      </c>
      <c r="G473" s="76">
        <v>8402</v>
      </c>
      <c r="H473" s="76">
        <v>35875</v>
      </c>
      <c r="I473" s="76">
        <v>56015</v>
      </c>
      <c r="J473" s="76">
        <v>17851</v>
      </c>
    </row>
    <row r="474" spans="1:10" x14ac:dyDescent="0.15">
      <c r="A474" s="72"/>
      <c r="B474" s="77" t="s">
        <v>307</v>
      </c>
      <c r="C474" s="78" t="s">
        <v>308</v>
      </c>
      <c r="D474" s="79">
        <v>2019</v>
      </c>
      <c r="E474" s="80">
        <v>162</v>
      </c>
      <c r="F474" s="76">
        <v>2539</v>
      </c>
      <c r="G474" s="76">
        <v>8437</v>
      </c>
      <c r="H474" s="76">
        <v>34639</v>
      </c>
      <c r="I474" s="76">
        <v>52804</v>
      </c>
      <c r="J474" s="76">
        <v>16197</v>
      </c>
    </row>
    <row r="475" spans="1:10" x14ac:dyDescent="0.15">
      <c r="A475" s="72"/>
      <c r="B475" s="77" t="s">
        <v>309</v>
      </c>
      <c r="C475" s="78" t="s">
        <v>310</v>
      </c>
      <c r="D475" s="79">
        <v>2015</v>
      </c>
      <c r="E475" s="80">
        <v>88</v>
      </c>
      <c r="F475" s="76">
        <v>1733</v>
      </c>
      <c r="G475" s="76">
        <v>5637</v>
      </c>
      <c r="H475" s="76">
        <v>20210</v>
      </c>
      <c r="I475" s="76">
        <v>31963</v>
      </c>
      <c r="J475" s="76">
        <v>10616</v>
      </c>
    </row>
    <row r="476" spans="1:10" x14ac:dyDescent="0.15">
      <c r="A476" s="72"/>
      <c r="B476" s="77" t="s">
        <v>309</v>
      </c>
      <c r="C476" s="78" t="s">
        <v>310</v>
      </c>
      <c r="D476" s="79">
        <v>2016</v>
      </c>
      <c r="E476" s="80">
        <v>66</v>
      </c>
      <c r="F476" s="76">
        <v>1620</v>
      </c>
      <c r="G476" s="76">
        <v>5300</v>
      </c>
      <c r="H476" s="76">
        <v>19070</v>
      </c>
      <c r="I476" s="76">
        <v>31101</v>
      </c>
      <c r="J476" s="76">
        <v>10368</v>
      </c>
    </row>
    <row r="477" spans="1:10" x14ac:dyDescent="0.15">
      <c r="A477" s="72"/>
      <c r="B477" s="77" t="s">
        <v>309</v>
      </c>
      <c r="C477" s="78" t="s">
        <v>310</v>
      </c>
      <c r="D477" s="79">
        <v>2017</v>
      </c>
      <c r="E477" s="80">
        <v>64</v>
      </c>
      <c r="F477" s="76">
        <v>1561</v>
      </c>
      <c r="G477" s="76">
        <v>5223</v>
      </c>
      <c r="H477" s="76">
        <v>19139</v>
      </c>
      <c r="I477" s="76">
        <v>30470</v>
      </c>
      <c r="J477" s="76">
        <v>9894</v>
      </c>
    </row>
    <row r="478" spans="1:10" x14ac:dyDescent="0.15">
      <c r="A478" s="72"/>
      <c r="B478" s="77" t="s">
        <v>309</v>
      </c>
      <c r="C478" s="78" t="s">
        <v>310</v>
      </c>
      <c r="D478" s="79">
        <v>2018</v>
      </c>
      <c r="E478" s="80">
        <v>61</v>
      </c>
      <c r="F478" s="76">
        <v>1552</v>
      </c>
      <c r="G478" s="76">
        <v>5379</v>
      </c>
      <c r="H478" s="76">
        <v>19961</v>
      </c>
      <c r="I478" s="76">
        <v>33010</v>
      </c>
      <c r="J478" s="76">
        <v>11697</v>
      </c>
    </row>
    <row r="479" spans="1:10" x14ac:dyDescent="0.15">
      <c r="A479" s="72"/>
      <c r="B479" s="77" t="s">
        <v>309</v>
      </c>
      <c r="C479" s="78" t="s">
        <v>310</v>
      </c>
      <c r="D479" s="79">
        <v>2019</v>
      </c>
      <c r="E479" s="80">
        <v>61</v>
      </c>
      <c r="F479" s="76">
        <v>1600</v>
      </c>
      <c r="G479" s="76">
        <v>5732</v>
      </c>
      <c r="H479" s="76">
        <v>18639</v>
      </c>
      <c r="I479" s="76">
        <v>30885</v>
      </c>
      <c r="J479" s="76">
        <v>11099</v>
      </c>
    </row>
    <row r="480" spans="1:10" x14ac:dyDescent="0.15">
      <c r="A480" s="72"/>
      <c r="B480" s="77" t="s">
        <v>311</v>
      </c>
      <c r="C480" s="78" t="s">
        <v>312</v>
      </c>
      <c r="D480" s="79">
        <v>2015</v>
      </c>
      <c r="E480" s="80">
        <v>59</v>
      </c>
      <c r="F480" s="76">
        <v>429</v>
      </c>
      <c r="G480" s="76">
        <v>724</v>
      </c>
      <c r="H480" s="76">
        <v>1089</v>
      </c>
      <c r="I480" s="76">
        <v>2397</v>
      </c>
      <c r="J480" s="76">
        <v>1192</v>
      </c>
    </row>
    <row r="481" spans="1:10" x14ac:dyDescent="0.15">
      <c r="A481" s="72"/>
      <c r="B481" s="77" t="s">
        <v>311</v>
      </c>
      <c r="C481" s="78" t="s">
        <v>312</v>
      </c>
      <c r="D481" s="79">
        <v>2016</v>
      </c>
      <c r="E481" s="80">
        <v>42</v>
      </c>
      <c r="F481" s="76">
        <v>365</v>
      </c>
      <c r="G481" s="76">
        <v>803</v>
      </c>
      <c r="H481" s="76">
        <v>985</v>
      </c>
      <c r="I481" s="76">
        <v>2546</v>
      </c>
      <c r="J481" s="76">
        <v>1446</v>
      </c>
    </row>
    <row r="482" spans="1:10" x14ac:dyDescent="0.15">
      <c r="A482" s="72"/>
      <c r="B482" s="77" t="s">
        <v>311</v>
      </c>
      <c r="C482" s="78" t="s">
        <v>312</v>
      </c>
      <c r="D482" s="79">
        <v>2017</v>
      </c>
      <c r="E482" s="80">
        <v>34</v>
      </c>
      <c r="F482" s="76">
        <v>313</v>
      </c>
      <c r="G482" s="76">
        <v>748</v>
      </c>
      <c r="H482" s="76">
        <v>1068</v>
      </c>
      <c r="I482" s="76">
        <v>2515</v>
      </c>
      <c r="J482" s="76">
        <v>1339</v>
      </c>
    </row>
    <row r="483" spans="1:10" x14ac:dyDescent="0.15">
      <c r="A483" s="72"/>
      <c r="B483" s="77" t="s">
        <v>311</v>
      </c>
      <c r="C483" s="78" t="s">
        <v>312</v>
      </c>
      <c r="D483" s="79">
        <v>2018</v>
      </c>
      <c r="E483" s="80">
        <v>34</v>
      </c>
      <c r="F483" s="76">
        <v>300</v>
      </c>
      <c r="G483" s="76">
        <v>745</v>
      </c>
      <c r="H483" s="76">
        <v>1164</v>
      </c>
      <c r="I483" s="76">
        <v>2626</v>
      </c>
      <c r="J483" s="76">
        <v>1356</v>
      </c>
    </row>
    <row r="484" spans="1:10" x14ac:dyDescent="0.15">
      <c r="A484" s="72"/>
      <c r="B484" s="77" t="s">
        <v>311</v>
      </c>
      <c r="C484" s="78" t="s">
        <v>312</v>
      </c>
      <c r="D484" s="79">
        <v>2019</v>
      </c>
      <c r="E484" s="80">
        <v>34</v>
      </c>
      <c r="F484" s="76">
        <v>283</v>
      </c>
      <c r="G484" s="76">
        <v>741</v>
      </c>
      <c r="H484" s="76">
        <v>968</v>
      </c>
      <c r="I484" s="76">
        <v>2318</v>
      </c>
      <c r="J484" s="76">
        <v>1250</v>
      </c>
    </row>
    <row r="485" spans="1:10" x14ac:dyDescent="0.15">
      <c r="A485" s="72"/>
      <c r="B485" s="77" t="s">
        <v>313</v>
      </c>
      <c r="C485" s="78" t="s">
        <v>314</v>
      </c>
      <c r="D485" s="79">
        <v>2015</v>
      </c>
      <c r="E485" s="80">
        <v>1107</v>
      </c>
      <c r="F485" s="76">
        <v>25059</v>
      </c>
      <c r="G485" s="76">
        <v>81985</v>
      </c>
      <c r="H485" s="76">
        <v>184370</v>
      </c>
      <c r="I485" s="76">
        <v>370161</v>
      </c>
      <c r="J485" s="76">
        <v>160955</v>
      </c>
    </row>
    <row r="486" spans="1:10" x14ac:dyDescent="0.15">
      <c r="A486" s="72"/>
      <c r="B486" s="77" t="s">
        <v>313</v>
      </c>
      <c r="C486" s="78" t="s">
        <v>314</v>
      </c>
      <c r="D486" s="79">
        <v>2016</v>
      </c>
      <c r="E486" s="80">
        <v>951</v>
      </c>
      <c r="F486" s="76">
        <v>24155</v>
      </c>
      <c r="G486" s="76">
        <v>82962</v>
      </c>
      <c r="H486" s="76">
        <v>172242</v>
      </c>
      <c r="I486" s="76">
        <v>356001</v>
      </c>
      <c r="J486" s="76">
        <v>158635</v>
      </c>
    </row>
    <row r="487" spans="1:10" x14ac:dyDescent="0.15">
      <c r="A487" s="72"/>
      <c r="B487" s="77" t="s">
        <v>313</v>
      </c>
      <c r="C487" s="78" t="s">
        <v>314</v>
      </c>
      <c r="D487" s="79">
        <v>2017</v>
      </c>
      <c r="E487" s="80">
        <v>902</v>
      </c>
      <c r="F487" s="76">
        <v>23273</v>
      </c>
      <c r="G487" s="76">
        <v>79960</v>
      </c>
      <c r="H487" s="76">
        <v>161909</v>
      </c>
      <c r="I487" s="76">
        <v>335614</v>
      </c>
      <c r="J487" s="76">
        <v>151480</v>
      </c>
    </row>
    <row r="488" spans="1:10" x14ac:dyDescent="0.15">
      <c r="A488" s="72"/>
      <c r="B488" s="77" t="s">
        <v>313</v>
      </c>
      <c r="C488" s="78" t="s">
        <v>314</v>
      </c>
      <c r="D488" s="79">
        <v>2018</v>
      </c>
      <c r="E488" s="80">
        <v>858</v>
      </c>
      <c r="F488" s="76">
        <v>23085</v>
      </c>
      <c r="G488" s="76">
        <v>80512</v>
      </c>
      <c r="H488" s="76">
        <v>164592</v>
      </c>
      <c r="I488" s="76">
        <v>337866</v>
      </c>
      <c r="J488" s="76">
        <v>150970</v>
      </c>
    </row>
    <row r="489" spans="1:10" x14ac:dyDescent="0.15">
      <c r="A489" s="72"/>
      <c r="B489" s="77" t="s">
        <v>313</v>
      </c>
      <c r="C489" s="78" t="s">
        <v>314</v>
      </c>
      <c r="D489" s="79">
        <v>2019</v>
      </c>
      <c r="E489" s="80">
        <v>817</v>
      </c>
      <c r="F489" s="76">
        <v>22059</v>
      </c>
      <c r="G489" s="76">
        <v>78158</v>
      </c>
      <c r="H489" s="76">
        <v>159591</v>
      </c>
      <c r="I489" s="76">
        <v>329043</v>
      </c>
      <c r="J489" s="76">
        <v>148183</v>
      </c>
    </row>
    <row r="490" spans="1:10" x14ac:dyDescent="0.15">
      <c r="A490" s="72"/>
      <c r="B490" s="77" t="s">
        <v>315</v>
      </c>
      <c r="C490" s="78" t="s">
        <v>316</v>
      </c>
      <c r="D490" s="79">
        <v>2015</v>
      </c>
      <c r="E490" s="80">
        <v>98</v>
      </c>
      <c r="F490" s="76">
        <v>4018</v>
      </c>
      <c r="G490" s="76">
        <v>15110</v>
      </c>
      <c r="H490" s="76">
        <v>47982</v>
      </c>
      <c r="I490" s="76">
        <v>86589</v>
      </c>
      <c r="J490" s="76">
        <v>33372</v>
      </c>
    </row>
    <row r="491" spans="1:10" x14ac:dyDescent="0.15">
      <c r="A491" s="72"/>
      <c r="B491" s="77" t="s">
        <v>315</v>
      </c>
      <c r="C491" s="78" t="s">
        <v>316</v>
      </c>
      <c r="D491" s="79">
        <v>2016</v>
      </c>
      <c r="E491" s="80">
        <v>93</v>
      </c>
      <c r="F491" s="76">
        <v>3767</v>
      </c>
      <c r="G491" s="76">
        <v>14399</v>
      </c>
      <c r="H491" s="76">
        <v>42539</v>
      </c>
      <c r="I491" s="76">
        <v>73125</v>
      </c>
      <c r="J491" s="76">
        <v>25688</v>
      </c>
    </row>
    <row r="492" spans="1:10" x14ac:dyDescent="0.15">
      <c r="A492" s="72"/>
      <c r="B492" s="77" t="s">
        <v>315</v>
      </c>
      <c r="C492" s="78" t="s">
        <v>316</v>
      </c>
      <c r="D492" s="79">
        <v>2017</v>
      </c>
      <c r="E492" s="80">
        <v>88</v>
      </c>
      <c r="F492" s="76">
        <v>3597</v>
      </c>
      <c r="G492" s="76">
        <v>14074</v>
      </c>
      <c r="H492" s="76">
        <v>36230</v>
      </c>
      <c r="I492" s="76">
        <v>63726</v>
      </c>
      <c r="J492" s="76">
        <v>22891</v>
      </c>
    </row>
    <row r="493" spans="1:10" x14ac:dyDescent="0.15">
      <c r="A493" s="72"/>
      <c r="B493" s="77" t="s">
        <v>315</v>
      </c>
      <c r="C493" s="78" t="s">
        <v>316</v>
      </c>
      <c r="D493" s="79">
        <v>2018</v>
      </c>
      <c r="E493" s="80">
        <v>86</v>
      </c>
      <c r="F493" s="76">
        <v>3557</v>
      </c>
      <c r="G493" s="76">
        <v>13948</v>
      </c>
      <c r="H493" s="76">
        <v>35420</v>
      </c>
      <c r="I493" s="76">
        <v>63129</v>
      </c>
      <c r="J493" s="76">
        <v>22871</v>
      </c>
    </row>
    <row r="494" spans="1:10" x14ac:dyDescent="0.15">
      <c r="A494" s="72"/>
      <c r="B494" s="77" t="s">
        <v>315</v>
      </c>
      <c r="C494" s="78" t="s">
        <v>316</v>
      </c>
      <c r="D494" s="79">
        <v>2019</v>
      </c>
      <c r="E494" s="80">
        <v>80</v>
      </c>
      <c r="F494" s="76">
        <v>3121</v>
      </c>
      <c r="G494" s="76">
        <v>11978</v>
      </c>
      <c r="H494" s="76">
        <v>31165</v>
      </c>
      <c r="I494" s="76">
        <v>54977</v>
      </c>
      <c r="J494" s="76">
        <v>20945</v>
      </c>
    </row>
    <row r="495" spans="1:10" x14ac:dyDescent="0.15">
      <c r="A495" s="72"/>
      <c r="B495" s="77" t="s">
        <v>317</v>
      </c>
      <c r="C495" s="78" t="s">
        <v>318</v>
      </c>
      <c r="D495" s="79">
        <v>2015</v>
      </c>
      <c r="E495" s="80">
        <v>94</v>
      </c>
      <c r="F495" s="76">
        <v>4199</v>
      </c>
      <c r="G495" s="76">
        <v>16313</v>
      </c>
      <c r="H495" s="76">
        <v>52009</v>
      </c>
      <c r="I495" s="76">
        <v>92102</v>
      </c>
      <c r="J495" s="76">
        <v>33388</v>
      </c>
    </row>
    <row r="496" spans="1:10" x14ac:dyDescent="0.15">
      <c r="A496" s="72"/>
      <c r="B496" s="77" t="s">
        <v>317</v>
      </c>
      <c r="C496" s="78" t="s">
        <v>318</v>
      </c>
      <c r="D496" s="79">
        <v>2016</v>
      </c>
      <c r="E496" s="80">
        <v>83</v>
      </c>
      <c r="F496" s="76">
        <v>4679</v>
      </c>
      <c r="G496" s="76">
        <v>18492</v>
      </c>
      <c r="H496" s="76">
        <v>51304</v>
      </c>
      <c r="I496" s="76">
        <v>96054</v>
      </c>
      <c r="J496" s="76">
        <v>38430</v>
      </c>
    </row>
    <row r="497" spans="1:10" x14ac:dyDescent="0.15">
      <c r="A497" s="72"/>
      <c r="B497" s="77" t="s">
        <v>317</v>
      </c>
      <c r="C497" s="78" t="s">
        <v>318</v>
      </c>
      <c r="D497" s="79">
        <v>2017</v>
      </c>
      <c r="E497" s="80">
        <v>75</v>
      </c>
      <c r="F497" s="76">
        <v>4643</v>
      </c>
      <c r="G497" s="76">
        <v>18495</v>
      </c>
      <c r="H497" s="76">
        <v>52529</v>
      </c>
      <c r="I497" s="76">
        <v>98681</v>
      </c>
      <c r="J497" s="76">
        <v>40428</v>
      </c>
    </row>
    <row r="498" spans="1:10" x14ac:dyDescent="0.15">
      <c r="A498" s="72"/>
      <c r="B498" s="77" t="s">
        <v>317</v>
      </c>
      <c r="C498" s="78" t="s">
        <v>318</v>
      </c>
      <c r="D498" s="79">
        <v>2018</v>
      </c>
      <c r="E498" s="80">
        <v>73</v>
      </c>
      <c r="F498" s="76">
        <v>4781</v>
      </c>
      <c r="G498" s="76">
        <v>19037</v>
      </c>
      <c r="H498" s="76">
        <v>52818</v>
      </c>
      <c r="I498" s="76">
        <v>99505</v>
      </c>
      <c r="J498" s="76">
        <v>40841</v>
      </c>
    </row>
    <row r="499" spans="1:10" x14ac:dyDescent="0.15">
      <c r="A499" s="72"/>
      <c r="B499" s="77" t="s">
        <v>317</v>
      </c>
      <c r="C499" s="78" t="s">
        <v>318</v>
      </c>
      <c r="D499" s="79">
        <v>2019</v>
      </c>
      <c r="E499" s="80">
        <v>70</v>
      </c>
      <c r="F499" s="76">
        <v>5099</v>
      </c>
      <c r="G499" s="76">
        <v>20668</v>
      </c>
      <c r="H499" s="76">
        <v>57612</v>
      </c>
      <c r="I499" s="76">
        <v>107774</v>
      </c>
      <c r="J499" s="76">
        <v>43304</v>
      </c>
    </row>
    <row r="500" spans="1:10" x14ac:dyDescent="0.15">
      <c r="A500" s="72"/>
      <c r="B500" s="77" t="s">
        <v>319</v>
      </c>
      <c r="C500" s="78" t="s">
        <v>320</v>
      </c>
      <c r="D500" s="79">
        <v>2015</v>
      </c>
      <c r="E500" s="80">
        <v>21</v>
      </c>
      <c r="F500" s="76">
        <v>1375</v>
      </c>
      <c r="G500" s="76">
        <v>4787</v>
      </c>
      <c r="H500" s="76">
        <v>9124</v>
      </c>
      <c r="I500" s="76">
        <v>19000</v>
      </c>
      <c r="J500" s="76">
        <v>8179</v>
      </c>
    </row>
    <row r="501" spans="1:10" x14ac:dyDescent="0.15">
      <c r="A501" s="72"/>
      <c r="B501" s="77" t="s">
        <v>319</v>
      </c>
      <c r="C501" s="78" t="s">
        <v>320</v>
      </c>
      <c r="D501" s="79">
        <v>2016</v>
      </c>
      <c r="E501" s="80">
        <v>16</v>
      </c>
      <c r="F501" s="76">
        <v>1029</v>
      </c>
      <c r="G501" s="76">
        <v>4166</v>
      </c>
      <c r="H501" s="76">
        <v>7779</v>
      </c>
      <c r="I501" s="76">
        <v>17655</v>
      </c>
      <c r="J501" s="76">
        <v>8022</v>
      </c>
    </row>
    <row r="502" spans="1:10" x14ac:dyDescent="0.15">
      <c r="A502" s="72"/>
      <c r="B502" s="77" t="s">
        <v>319</v>
      </c>
      <c r="C502" s="78" t="s">
        <v>320</v>
      </c>
      <c r="D502" s="79">
        <v>2017</v>
      </c>
      <c r="E502" s="80">
        <v>17</v>
      </c>
      <c r="F502" s="76">
        <v>1041</v>
      </c>
      <c r="G502" s="76">
        <v>4099</v>
      </c>
      <c r="H502" s="76">
        <v>7640</v>
      </c>
      <c r="I502" s="76">
        <v>17104</v>
      </c>
      <c r="J502" s="76">
        <v>7809</v>
      </c>
    </row>
    <row r="503" spans="1:10" x14ac:dyDescent="0.15">
      <c r="A503" s="72"/>
      <c r="B503" s="77" t="s">
        <v>319</v>
      </c>
      <c r="C503" s="78" t="s">
        <v>320</v>
      </c>
      <c r="D503" s="79">
        <v>2018</v>
      </c>
      <c r="E503" s="80">
        <v>16</v>
      </c>
      <c r="F503" s="76">
        <v>999</v>
      </c>
      <c r="G503" s="76">
        <v>4183</v>
      </c>
      <c r="H503" s="76">
        <v>8151</v>
      </c>
      <c r="I503" s="76">
        <v>17511</v>
      </c>
      <c r="J503" s="76">
        <v>7726</v>
      </c>
    </row>
    <row r="504" spans="1:10" x14ac:dyDescent="0.15">
      <c r="A504" s="72"/>
      <c r="B504" s="77" t="s">
        <v>319</v>
      </c>
      <c r="C504" s="78" t="s">
        <v>320</v>
      </c>
      <c r="D504" s="79">
        <v>2019</v>
      </c>
      <c r="E504" s="80">
        <v>17</v>
      </c>
      <c r="F504" s="76">
        <v>987</v>
      </c>
      <c r="G504" s="76">
        <v>4129</v>
      </c>
      <c r="H504" s="76">
        <v>7550</v>
      </c>
      <c r="I504" s="76">
        <v>16644</v>
      </c>
      <c r="J504" s="76">
        <v>7536</v>
      </c>
    </row>
    <row r="505" spans="1:10" x14ac:dyDescent="0.15">
      <c r="A505" s="72"/>
      <c r="B505" s="77" t="s">
        <v>321</v>
      </c>
      <c r="C505" s="78" t="s">
        <v>322</v>
      </c>
      <c r="D505" s="79">
        <v>2015</v>
      </c>
      <c r="E505" s="80">
        <v>110</v>
      </c>
      <c r="F505" s="76">
        <v>2018</v>
      </c>
      <c r="G505" s="76">
        <v>5576</v>
      </c>
      <c r="H505" s="76">
        <v>6351</v>
      </c>
      <c r="I505" s="76">
        <v>16657</v>
      </c>
      <c r="J505" s="76">
        <v>9004</v>
      </c>
    </row>
    <row r="506" spans="1:10" x14ac:dyDescent="0.15">
      <c r="A506" s="72"/>
      <c r="B506" s="77" t="s">
        <v>321</v>
      </c>
      <c r="C506" s="78" t="s">
        <v>322</v>
      </c>
      <c r="D506" s="79">
        <v>2016</v>
      </c>
      <c r="E506" s="80">
        <v>88</v>
      </c>
      <c r="F506" s="76">
        <v>1646</v>
      </c>
      <c r="G506" s="76">
        <v>5089</v>
      </c>
      <c r="H506" s="76">
        <v>5986</v>
      </c>
      <c r="I506" s="76">
        <v>14935</v>
      </c>
      <c r="J506" s="76">
        <v>7806</v>
      </c>
    </row>
    <row r="507" spans="1:10" x14ac:dyDescent="0.15">
      <c r="A507" s="72"/>
      <c r="B507" s="77" t="s">
        <v>321</v>
      </c>
      <c r="C507" s="78" t="s">
        <v>322</v>
      </c>
      <c r="D507" s="79">
        <v>2017</v>
      </c>
      <c r="E507" s="80">
        <v>79</v>
      </c>
      <c r="F507" s="76">
        <v>1581</v>
      </c>
      <c r="G507" s="76">
        <v>4671</v>
      </c>
      <c r="H507" s="76">
        <v>5329</v>
      </c>
      <c r="I507" s="76">
        <v>14063</v>
      </c>
      <c r="J507" s="76">
        <v>7768</v>
      </c>
    </row>
    <row r="508" spans="1:10" x14ac:dyDescent="0.15">
      <c r="A508" s="72"/>
      <c r="B508" s="77" t="s">
        <v>321</v>
      </c>
      <c r="C508" s="78" t="s">
        <v>322</v>
      </c>
      <c r="D508" s="79">
        <v>2018</v>
      </c>
      <c r="E508" s="80">
        <v>78</v>
      </c>
      <c r="F508" s="76">
        <v>1584</v>
      </c>
      <c r="G508" s="76">
        <v>4617</v>
      </c>
      <c r="H508" s="76">
        <v>5682</v>
      </c>
      <c r="I508" s="76">
        <v>14502</v>
      </c>
      <c r="J508" s="76">
        <v>7802</v>
      </c>
    </row>
    <row r="509" spans="1:10" x14ac:dyDescent="0.15">
      <c r="A509" s="72"/>
      <c r="B509" s="77" t="s">
        <v>321</v>
      </c>
      <c r="C509" s="78" t="s">
        <v>322</v>
      </c>
      <c r="D509" s="79">
        <v>2019</v>
      </c>
      <c r="E509" s="80">
        <v>75</v>
      </c>
      <c r="F509" s="76">
        <v>1586</v>
      </c>
      <c r="G509" s="76">
        <v>4705</v>
      </c>
      <c r="H509" s="76">
        <v>5771</v>
      </c>
      <c r="I509" s="76">
        <v>14762</v>
      </c>
      <c r="J509" s="76">
        <v>7747</v>
      </c>
    </row>
    <row r="510" spans="1:10" x14ac:dyDescent="0.15">
      <c r="A510" s="72"/>
      <c r="B510" s="77" t="s">
        <v>323</v>
      </c>
      <c r="C510" s="78" t="s">
        <v>324</v>
      </c>
      <c r="D510" s="79">
        <v>2015</v>
      </c>
      <c r="E510" s="80">
        <v>411</v>
      </c>
      <c r="F510" s="76">
        <v>4112</v>
      </c>
      <c r="G510" s="76">
        <v>9336</v>
      </c>
      <c r="H510" s="76">
        <v>9975</v>
      </c>
      <c r="I510" s="76">
        <v>29188</v>
      </c>
      <c r="J510" s="76">
        <v>17481</v>
      </c>
    </row>
    <row r="511" spans="1:10" x14ac:dyDescent="0.15">
      <c r="A511" s="72"/>
      <c r="B511" s="77" t="s">
        <v>323</v>
      </c>
      <c r="C511" s="78" t="s">
        <v>324</v>
      </c>
      <c r="D511" s="79">
        <v>2016</v>
      </c>
      <c r="E511" s="80">
        <v>330</v>
      </c>
      <c r="F511" s="76">
        <v>3918</v>
      </c>
      <c r="G511" s="76">
        <v>10207</v>
      </c>
      <c r="H511" s="76">
        <v>10655</v>
      </c>
      <c r="I511" s="76">
        <v>31981</v>
      </c>
      <c r="J511" s="76">
        <v>19163</v>
      </c>
    </row>
    <row r="512" spans="1:10" x14ac:dyDescent="0.15">
      <c r="A512" s="72"/>
      <c r="B512" s="77" t="s">
        <v>323</v>
      </c>
      <c r="C512" s="78" t="s">
        <v>324</v>
      </c>
      <c r="D512" s="79">
        <v>2017</v>
      </c>
      <c r="E512" s="80">
        <v>319</v>
      </c>
      <c r="F512" s="76">
        <v>3806</v>
      </c>
      <c r="G512" s="76">
        <v>9646</v>
      </c>
      <c r="H512" s="76">
        <v>10382</v>
      </c>
      <c r="I512" s="76">
        <v>30875</v>
      </c>
      <c r="J512" s="76">
        <v>18457</v>
      </c>
    </row>
    <row r="513" spans="1:10" x14ac:dyDescent="0.15">
      <c r="A513" s="72"/>
      <c r="B513" s="77" t="s">
        <v>323</v>
      </c>
      <c r="C513" s="78" t="s">
        <v>324</v>
      </c>
      <c r="D513" s="79">
        <v>2018</v>
      </c>
      <c r="E513" s="80">
        <v>292</v>
      </c>
      <c r="F513" s="76">
        <v>3526</v>
      </c>
      <c r="G513" s="76">
        <v>8903</v>
      </c>
      <c r="H513" s="76">
        <v>9154</v>
      </c>
      <c r="I513" s="76">
        <v>27027</v>
      </c>
      <c r="J513" s="76">
        <v>16449</v>
      </c>
    </row>
    <row r="514" spans="1:10" x14ac:dyDescent="0.15">
      <c r="A514" s="72"/>
      <c r="B514" s="77" t="s">
        <v>323</v>
      </c>
      <c r="C514" s="78" t="s">
        <v>324</v>
      </c>
      <c r="D514" s="79">
        <v>2019</v>
      </c>
      <c r="E514" s="80">
        <v>271</v>
      </c>
      <c r="F514" s="76">
        <v>3362</v>
      </c>
      <c r="G514" s="76">
        <v>8744</v>
      </c>
      <c r="H514" s="76">
        <v>8545</v>
      </c>
      <c r="I514" s="76">
        <v>26812</v>
      </c>
      <c r="J514" s="76">
        <v>16766</v>
      </c>
    </row>
    <row r="515" spans="1:10" x14ac:dyDescent="0.15">
      <c r="A515" s="72"/>
      <c r="B515" s="77" t="s">
        <v>325</v>
      </c>
      <c r="C515" s="78" t="s">
        <v>326</v>
      </c>
      <c r="D515" s="79">
        <v>2015</v>
      </c>
      <c r="E515" s="80">
        <v>129</v>
      </c>
      <c r="F515" s="76">
        <v>2641</v>
      </c>
      <c r="G515" s="76">
        <v>7495</v>
      </c>
      <c r="H515" s="76">
        <v>16493</v>
      </c>
      <c r="I515" s="76">
        <v>33558</v>
      </c>
      <c r="J515" s="76">
        <v>15228</v>
      </c>
    </row>
    <row r="516" spans="1:10" x14ac:dyDescent="0.15">
      <c r="A516" s="72"/>
      <c r="B516" s="77" t="s">
        <v>325</v>
      </c>
      <c r="C516" s="78" t="s">
        <v>326</v>
      </c>
      <c r="D516" s="79">
        <v>2016</v>
      </c>
      <c r="E516" s="80">
        <v>120</v>
      </c>
      <c r="F516" s="76">
        <v>2475</v>
      </c>
      <c r="G516" s="76">
        <v>7297</v>
      </c>
      <c r="H516" s="76">
        <v>15273</v>
      </c>
      <c r="I516" s="76">
        <v>31732</v>
      </c>
      <c r="J516" s="76">
        <v>14501</v>
      </c>
    </row>
    <row r="517" spans="1:10" x14ac:dyDescent="0.15">
      <c r="A517" s="72"/>
      <c r="B517" s="77" t="s">
        <v>325</v>
      </c>
      <c r="C517" s="78" t="s">
        <v>326</v>
      </c>
      <c r="D517" s="79">
        <v>2017</v>
      </c>
      <c r="E517" s="80">
        <v>117</v>
      </c>
      <c r="F517" s="76">
        <v>2491</v>
      </c>
      <c r="G517" s="76">
        <v>7504</v>
      </c>
      <c r="H517" s="76">
        <v>14551</v>
      </c>
      <c r="I517" s="76">
        <v>30045</v>
      </c>
      <c r="J517" s="76">
        <v>13824</v>
      </c>
    </row>
    <row r="518" spans="1:10" x14ac:dyDescent="0.15">
      <c r="A518" s="72"/>
      <c r="B518" s="77" t="s">
        <v>325</v>
      </c>
      <c r="C518" s="78" t="s">
        <v>326</v>
      </c>
      <c r="D518" s="79">
        <v>2018</v>
      </c>
      <c r="E518" s="80">
        <v>110</v>
      </c>
      <c r="F518" s="76">
        <v>2324</v>
      </c>
      <c r="G518" s="76">
        <v>7085</v>
      </c>
      <c r="H518" s="76">
        <v>14270</v>
      </c>
      <c r="I518" s="76">
        <v>29659</v>
      </c>
      <c r="J518" s="76">
        <v>13847</v>
      </c>
    </row>
    <row r="519" spans="1:10" x14ac:dyDescent="0.15">
      <c r="A519" s="72"/>
      <c r="B519" s="77" t="s">
        <v>325</v>
      </c>
      <c r="C519" s="78" t="s">
        <v>326</v>
      </c>
      <c r="D519" s="79">
        <v>2019</v>
      </c>
      <c r="E519" s="80">
        <v>104</v>
      </c>
      <c r="F519" s="76">
        <v>2270</v>
      </c>
      <c r="G519" s="76">
        <v>7465</v>
      </c>
      <c r="H519" s="76">
        <v>14650</v>
      </c>
      <c r="I519" s="76">
        <v>28984</v>
      </c>
      <c r="J519" s="76">
        <v>12446</v>
      </c>
    </row>
    <row r="520" spans="1:10" x14ac:dyDescent="0.15">
      <c r="A520" s="72"/>
      <c r="B520" s="77" t="s">
        <v>327</v>
      </c>
      <c r="C520" s="78" t="s">
        <v>328</v>
      </c>
      <c r="D520" s="79">
        <v>2015</v>
      </c>
      <c r="E520" s="80">
        <v>93</v>
      </c>
      <c r="F520" s="76">
        <v>4103</v>
      </c>
      <c r="G520" s="76">
        <v>14912</v>
      </c>
      <c r="H520" s="76">
        <v>27885</v>
      </c>
      <c r="I520" s="76">
        <v>59624</v>
      </c>
      <c r="J520" s="76">
        <v>27740</v>
      </c>
    </row>
    <row r="521" spans="1:10" x14ac:dyDescent="0.15">
      <c r="A521" s="72"/>
      <c r="B521" s="77" t="s">
        <v>327</v>
      </c>
      <c r="C521" s="78" t="s">
        <v>328</v>
      </c>
      <c r="D521" s="79">
        <v>2016</v>
      </c>
      <c r="E521" s="80">
        <v>91</v>
      </c>
      <c r="F521" s="76">
        <v>3925</v>
      </c>
      <c r="G521" s="76">
        <v>14265</v>
      </c>
      <c r="H521" s="76">
        <v>23379</v>
      </c>
      <c r="I521" s="76">
        <v>54706</v>
      </c>
      <c r="J521" s="76">
        <v>26914</v>
      </c>
    </row>
    <row r="522" spans="1:10" x14ac:dyDescent="0.15">
      <c r="A522" s="72"/>
      <c r="B522" s="77" t="s">
        <v>327</v>
      </c>
      <c r="C522" s="78" t="s">
        <v>328</v>
      </c>
      <c r="D522" s="79">
        <v>2017</v>
      </c>
      <c r="E522" s="80">
        <v>82</v>
      </c>
      <c r="F522" s="76">
        <v>3691</v>
      </c>
      <c r="G522" s="76">
        <v>13495</v>
      </c>
      <c r="H522" s="76">
        <v>22880</v>
      </c>
      <c r="I522" s="76">
        <v>51325</v>
      </c>
      <c r="J522" s="76">
        <v>24568</v>
      </c>
    </row>
    <row r="523" spans="1:10" x14ac:dyDescent="0.15">
      <c r="A523" s="72"/>
      <c r="B523" s="77" t="s">
        <v>327</v>
      </c>
      <c r="C523" s="78" t="s">
        <v>328</v>
      </c>
      <c r="D523" s="79">
        <v>2018</v>
      </c>
      <c r="E523" s="80">
        <v>81</v>
      </c>
      <c r="F523" s="76">
        <v>3657</v>
      </c>
      <c r="G523" s="76">
        <v>13487</v>
      </c>
      <c r="H523" s="76">
        <v>25008</v>
      </c>
      <c r="I523" s="76">
        <v>53468</v>
      </c>
      <c r="J523" s="76">
        <v>24729</v>
      </c>
    </row>
    <row r="524" spans="1:10" x14ac:dyDescent="0.15">
      <c r="A524" s="72"/>
      <c r="B524" s="77" t="s">
        <v>327</v>
      </c>
      <c r="C524" s="78" t="s">
        <v>328</v>
      </c>
      <c r="D524" s="79">
        <v>2019</v>
      </c>
      <c r="E524" s="80">
        <v>79</v>
      </c>
      <c r="F524" s="76">
        <v>3116</v>
      </c>
      <c r="G524" s="76">
        <v>11535</v>
      </c>
      <c r="H524" s="76">
        <v>20078</v>
      </c>
      <c r="I524" s="76">
        <v>46198</v>
      </c>
      <c r="J524" s="76">
        <v>22670</v>
      </c>
    </row>
    <row r="525" spans="1:10" x14ac:dyDescent="0.15">
      <c r="A525" s="72"/>
      <c r="B525" s="77" t="s">
        <v>329</v>
      </c>
      <c r="C525" s="78" t="s">
        <v>330</v>
      </c>
      <c r="D525" s="79">
        <v>2015</v>
      </c>
      <c r="E525" s="80">
        <v>151</v>
      </c>
      <c r="F525" s="76">
        <v>2593</v>
      </c>
      <c r="G525" s="76">
        <v>8456</v>
      </c>
      <c r="H525" s="76">
        <v>14551</v>
      </c>
      <c r="I525" s="76">
        <v>33444</v>
      </c>
      <c r="J525" s="76">
        <v>16562</v>
      </c>
    </row>
    <row r="526" spans="1:10" x14ac:dyDescent="0.15">
      <c r="A526" s="72"/>
      <c r="B526" s="77" t="s">
        <v>329</v>
      </c>
      <c r="C526" s="78" t="s">
        <v>330</v>
      </c>
      <c r="D526" s="79">
        <v>2016</v>
      </c>
      <c r="E526" s="80">
        <v>130</v>
      </c>
      <c r="F526" s="76">
        <v>2716</v>
      </c>
      <c r="G526" s="76">
        <v>9048</v>
      </c>
      <c r="H526" s="76">
        <v>15328</v>
      </c>
      <c r="I526" s="76">
        <v>35814</v>
      </c>
      <c r="J526" s="76">
        <v>18110</v>
      </c>
    </row>
    <row r="527" spans="1:10" x14ac:dyDescent="0.15">
      <c r="A527" s="72"/>
      <c r="B527" s="77" t="s">
        <v>329</v>
      </c>
      <c r="C527" s="78" t="s">
        <v>330</v>
      </c>
      <c r="D527" s="79">
        <v>2017</v>
      </c>
      <c r="E527" s="80">
        <v>125</v>
      </c>
      <c r="F527" s="76">
        <v>2423</v>
      </c>
      <c r="G527" s="76">
        <v>7976</v>
      </c>
      <c r="H527" s="76">
        <v>12368</v>
      </c>
      <c r="I527" s="76">
        <v>29793</v>
      </c>
      <c r="J527" s="76">
        <v>15733</v>
      </c>
    </row>
    <row r="528" spans="1:10" x14ac:dyDescent="0.15">
      <c r="A528" s="72"/>
      <c r="B528" s="77" t="s">
        <v>329</v>
      </c>
      <c r="C528" s="78" t="s">
        <v>330</v>
      </c>
      <c r="D528" s="79">
        <v>2018</v>
      </c>
      <c r="E528" s="80">
        <v>122</v>
      </c>
      <c r="F528" s="76">
        <v>2657</v>
      </c>
      <c r="G528" s="76">
        <v>9253</v>
      </c>
      <c r="H528" s="76">
        <v>14091</v>
      </c>
      <c r="I528" s="76">
        <v>33066</v>
      </c>
      <c r="J528" s="76">
        <v>16704</v>
      </c>
    </row>
    <row r="529" spans="1:10" x14ac:dyDescent="0.15">
      <c r="A529" s="72"/>
      <c r="B529" s="77" t="s">
        <v>329</v>
      </c>
      <c r="C529" s="78" t="s">
        <v>330</v>
      </c>
      <c r="D529" s="79">
        <v>2019</v>
      </c>
      <c r="E529" s="80">
        <v>121</v>
      </c>
      <c r="F529" s="76">
        <v>2518</v>
      </c>
      <c r="G529" s="76">
        <v>8933</v>
      </c>
      <c r="H529" s="76">
        <v>14220</v>
      </c>
      <c r="I529" s="76">
        <v>32893</v>
      </c>
      <c r="J529" s="76">
        <v>16769</v>
      </c>
    </row>
    <row r="530" spans="1:10" x14ac:dyDescent="0.15">
      <c r="A530" s="72"/>
      <c r="B530" s="77" t="s">
        <v>331</v>
      </c>
      <c r="C530" s="78" t="s">
        <v>332</v>
      </c>
      <c r="D530" s="79">
        <v>2015</v>
      </c>
      <c r="E530" s="80">
        <v>1159</v>
      </c>
      <c r="F530" s="76">
        <v>21884</v>
      </c>
      <c r="G530" s="76">
        <v>76659</v>
      </c>
      <c r="H530" s="76">
        <v>284913</v>
      </c>
      <c r="I530" s="76">
        <v>508906</v>
      </c>
      <c r="J530" s="76">
        <v>194847</v>
      </c>
    </row>
    <row r="531" spans="1:10" x14ac:dyDescent="0.15">
      <c r="A531" s="72"/>
      <c r="B531" s="77" t="s">
        <v>331</v>
      </c>
      <c r="C531" s="78" t="s">
        <v>332</v>
      </c>
      <c r="D531" s="79">
        <v>2016</v>
      </c>
      <c r="E531" s="80">
        <v>990</v>
      </c>
      <c r="F531" s="76">
        <v>22424</v>
      </c>
      <c r="G531" s="76">
        <v>82860</v>
      </c>
      <c r="H531" s="76">
        <v>311752</v>
      </c>
      <c r="I531" s="76">
        <v>538954</v>
      </c>
      <c r="J531" s="76">
        <v>198704</v>
      </c>
    </row>
    <row r="532" spans="1:10" x14ac:dyDescent="0.15">
      <c r="A532" s="72"/>
      <c r="B532" s="77" t="s">
        <v>331</v>
      </c>
      <c r="C532" s="78" t="s">
        <v>332</v>
      </c>
      <c r="D532" s="79">
        <v>2017</v>
      </c>
      <c r="E532" s="80">
        <v>945</v>
      </c>
      <c r="F532" s="76">
        <v>21679</v>
      </c>
      <c r="G532" s="76">
        <v>82519</v>
      </c>
      <c r="H532" s="76">
        <v>300244</v>
      </c>
      <c r="I532" s="76">
        <v>524165</v>
      </c>
      <c r="J532" s="76">
        <v>196738</v>
      </c>
    </row>
    <row r="533" spans="1:10" x14ac:dyDescent="0.15">
      <c r="A533" s="72"/>
      <c r="B533" s="77" t="s">
        <v>331</v>
      </c>
      <c r="C533" s="78" t="s">
        <v>332</v>
      </c>
      <c r="D533" s="79">
        <v>2018</v>
      </c>
      <c r="E533" s="80">
        <v>921</v>
      </c>
      <c r="F533" s="76">
        <v>22235</v>
      </c>
      <c r="G533" s="76">
        <v>85605</v>
      </c>
      <c r="H533" s="76">
        <v>322571</v>
      </c>
      <c r="I533" s="76">
        <v>557038</v>
      </c>
      <c r="J533" s="76">
        <v>207364</v>
      </c>
    </row>
    <row r="534" spans="1:10" x14ac:dyDescent="0.15">
      <c r="A534" s="72"/>
      <c r="B534" s="77" t="s">
        <v>331</v>
      </c>
      <c r="C534" s="78" t="s">
        <v>332</v>
      </c>
      <c r="D534" s="79">
        <v>2019</v>
      </c>
      <c r="E534" s="80">
        <v>885</v>
      </c>
      <c r="F534" s="76">
        <v>21636</v>
      </c>
      <c r="G534" s="76">
        <v>84491</v>
      </c>
      <c r="H534" s="76">
        <v>315371</v>
      </c>
      <c r="I534" s="76">
        <v>543317</v>
      </c>
      <c r="J534" s="76">
        <v>201505</v>
      </c>
    </row>
    <row r="535" spans="1:10" x14ac:dyDescent="0.15">
      <c r="A535" s="72"/>
      <c r="B535" s="77" t="s">
        <v>333</v>
      </c>
      <c r="C535" s="78" t="s">
        <v>334</v>
      </c>
      <c r="D535" s="79">
        <v>2015</v>
      </c>
      <c r="E535" s="80">
        <v>113</v>
      </c>
      <c r="F535" s="76">
        <v>1653</v>
      </c>
      <c r="G535" s="76">
        <v>5116</v>
      </c>
      <c r="H535" s="76">
        <v>19010</v>
      </c>
      <c r="I535" s="76">
        <v>30717</v>
      </c>
      <c r="J535" s="76">
        <v>10294</v>
      </c>
    </row>
    <row r="536" spans="1:10" x14ac:dyDescent="0.15">
      <c r="A536" s="72"/>
      <c r="B536" s="77" t="s">
        <v>333</v>
      </c>
      <c r="C536" s="78" t="s">
        <v>334</v>
      </c>
      <c r="D536" s="79">
        <v>2016</v>
      </c>
      <c r="E536" s="80">
        <v>99</v>
      </c>
      <c r="F536" s="76">
        <v>1659</v>
      </c>
      <c r="G536" s="76">
        <v>5276</v>
      </c>
      <c r="H536" s="76">
        <v>18797</v>
      </c>
      <c r="I536" s="76">
        <v>30422</v>
      </c>
      <c r="J536" s="76">
        <v>10588</v>
      </c>
    </row>
    <row r="537" spans="1:10" x14ac:dyDescent="0.15">
      <c r="A537" s="72"/>
      <c r="B537" s="77" t="s">
        <v>333</v>
      </c>
      <c r="C537" s="78" t="s">
        <v>334</v>
      </c>
      <c r="D537" s="79">
        <v>2017</v>
      </c>
      <c r="E537" s="80">
        <v>94</v>
      </c>
      <c r="F537" s="76">
        <v>1453</v>
      </c>
      <c r="G537" s="76">
        <v>4722</v>
      </c>
      <c r="H537" s="76">
        <v>16453</v>
      </c>
      <c r="I537" s="76">
        <v>27942</v>
      </c>
      <c r="J537" s="76">
        <v>10542</v>
      </c>
    </row>
    <row r="538" spans="1:10" x14ac:dyDescent="0.15">
      <c r="A538" s="72"/>
      <c r="B538" s="77" t="s">
        <v>333</v>
      </c>
      <c r="C538" s="78" t="s">
        <v>334</v>
      </c>
      <c r="D538" s="79">
        <v>2018</v>
      </c>
      <c r="E538" s="80">
        <v>91</v>
      </c>
      <c r="F538" s="76">
        <v>1687</v>
      </c>
      <c r="G538" s="76">
        <v>5401</v>
      </c>
      <c r="H538" s="76">
        <v>20460</v>
      </c>
      <c r="I538" s="76">
        <v>33635</v>
      </c>
      <c r="J538" s="76">
        <v>11970</v>
      </c>
    </row>
    <row r="539" spans="1:10" x14ac:dyDescent="0.15">
      <c r="A539" s="72"/>
      <c r="B539" s="77" t="s">
        <v>333</v>
      </c>
      <c r="C539" s="78" t="s">
        <v>334</v>
      </c>
      <c r="D539" s="79">
        <v>2019</v>
      </c>
      <c r="E539" s="80">
        <v>88</v>
      </c>
      <c r="F539" s="76">
        <v>1695</v>
      </c>
      <c r="G539" s="76">
        <v>5524</v>
      </c>
      <c r="H539" s="76">
        <v>19022</v>
      </c>
      <c r="I539" s="76">
        <v>32844</v>
      </c>
      <c r="J539" s="76">
        <v>12687</v>
      </c>
    </row>
    <row r="540" spans="1:10" x14ac:dyDescent="0.15">
      <c r="A540" s="72"/>
      <c r="B540" s="77" t="s">
        <v>335</v>
      </c>
      <c r="C540" s="78" t="s">
        <v>336</v>
      </c>
      <c r="D540" s="79">
        <v>2015</v>
      </c>
      <c r="E540" s="80">
        <v>99</v>
      </c>
      <c r="F540" s="76">
        <v>2211</v>
      </c>
      <c r="G540" s="76">
        <v>6379</v>
      </c>
      <c r="H540" s="76">
        <v>18865</v>
      </c>
      <c r="I540" s="76">
        <v>38165</v>
      </c>
      <c r="J540" s="76">
        <v>14613</v>
      </c>
    </row>
    <row r="541" spans="1:10" x14ac:dyDescent="0.15">
      <c r="A541" s="72"/>
      <c r="B541" s="77" t="s">
        <v>335</v>
      </c>
      <c r="C541" s="78" t="s">
        <v>336</v>
      </c>
      <c r="D541" s="79">
        <v>2016</v>
      </c>
      <c r="E541" s="80">
        <v>92</v>
      </c>
      <c r="F541" s="76">
        <v>2408</v>
      </c>
      <c r="G541" s="76">
        <v>7984</v>
      </c>
      <c r="H541" s="76">
        <v>26716</v>
      </c>
      <c r="I541" s="76">
        <v>46826</v>
      </c>
      <c r="J541" s="76">
        <v>17182</v>
      </c>
    </row>
    <row r="542" spans="1:10" x14ac:dyDescent="0.15">
      <c r="A542" s="72"/>
      <c r="B542" s="77" t="s">
        <v>335</v>
      </c>
      <c r="C542" s="78" t="s">
        <v>336</v>
      </c>
      <c r="D542" s="79">
        <v>2017</v>
      </c>
      <c r="E542" s="80">
        <v>88</v>
      </c>
      <c r="F542" s="76">
        <v>2393</v>
      </c>
      <c r="G542" s="76">
        <v>8120</v>
      </c>
      <c r="H542" s="76">
        <v>26087</v>
      </c>
      <c r="I542" s="76">
        <v>45831</v>
      </c>
      <c r="J542" s="76">
        <v>17375</v>
      </c>
    </row>
    <row r="543" spans="1:10" x14ac:dyDescent="0.15">
      <c r="A543" s="72"/>
      <c r="B543" s="77" t="s">
        <v>335</v>
      </c>
      <c r="C543" s="78" t="s">
        <v>336</v>
      </c>
      <c r="D543" s="79">
        <v>2018</v>
      </c>
      <c r="E543" s="80">
        <v>91</v>
      </c>
      <c r="F543" s="76">
        <v>2473</v>
      </c>
      <c r="G543" s="76">
        <v>8501</v>
      </c>
      <c r="H543" s="76">
        <v>27574</v>
      </c>
      <c r="I543" s="76">
        <v>49246</v>
      </c>
      <c r="J543" s="76">
        <v>19000</v>
      </c>
    </row>
    <row r="544" spans="1:10" x14ac:dyDescent="0.15">
      <c r="A544" s="72"/>
      <c r="B544" s="77" t="s">
        <v>335</v>
      </c>
      <c r="C544" s="78" t="s">
        <v>336</v>
      </c>
      <c r="D544" s="79">
        <v>2019</v>
      </c>
      <c r="E544" s="80">
        <v>83</v>
      </c>
      <c r="F544" s="76">
        <v>2413</v>
      </c>
      <c r="G544" s="76">
        <v>8379</v>
      </c>
      <c r="H544" s="76">
        <v>27193</v>
      </c>
      <c r="I544" s="76">
        <v>45948</v>
      </c>
      <c r="J544" s="76">
        <v>17434</v>
      </c>
    </row>
    <row r="545" spans="1:10" x14ac:dyDescent="0.15">
      <c r="A545" s="72"/>
      <c r="B545" s="77" t="s">
        <v>337</v>
      </c>
      <c r="C545" s="78" t="s">
        <v>338</v>
      </c>
      <c r="D545" s="79">
        <v>2015</v>
      </c>
      <c r="E545" s="80">
        <v>71</v>
      </c>
      <c r="F545" s="76">
        <v>1274</v>
      </c>
      <c r="G545" s="76">
        <v>3995</v>
      </c>
      <c r="H545" s="76">
        <v>13094</v>
      </c>
      <c r="I545" s="76">
        <v>24037</v>
      </c>
      <c r="J545" s="76">
        <v>9778</v>
      </c>
    </row>
    <row r="546" spans="1:10" x14ac:dyDescent="0.15">
      <c r="A546" s="72"/>
      <c r="B546" s="77" t="s">
        <v>337</v>
      </c>
      <c r="C546" s="78" t="s">
        <v>338</v>
      </c>
      <c r="D546" s="79">
        <v>2016</v>
      </c>
      <c r="E546" s="80">
        <v>55</v>
      </c>
      <c r="F546" s="76">
        <v>1243</v>
      </c>
      <c r="G546" s="76">
        <v>4068</v>
      </c>
      <c r="H546" s="76">
        <v>11909</v>
      </c>
      <c r="I546" s="76">
        <v>20962</v>
      </c>
      <c r="J546" s="76">
        <v>7737</v>
      </c>
    </row>
    <row r="547" spans="1:10" x14ac:dyDescent="0.15">
      <c r="A547" s="72"/>
      <c r="B547" s="77" t="s">
        <v>337</v>
      </c>
      <c r="C547" s="78" t="s">
        <v>338</v>
      </c>
      <c r="D547" s="79">
        <v>2017</v>
      </c>
      <c r="E547" s="80">
        <v>50</v>
      </c>
      <c r="F547" s="76">
        <v>1180</v>
      </c>
      <c r="G547" s="76">
        <v>4196</v>
      </c>
      <c r="H547" s="76">
        <v>14683</v>
      </c>
      <c r="I547" s="76">
        <v>24484</v>
      </c>
      <c r="J547" s="76">
        <v>8464</v>
      </c>
    </row>
    <row r="548" spans="1:10" x14ac:dyDescent="0.15">
      <c r="A548" s="72"/>
      <c r="B548" s="77" t="s">
        <v>337</v>
      </c>
      <c r="C548" s="78" t="s">
        <v>338</v>
      </c>
      <c r="D548" s="79">
        <v>2018</v>
      </c>
      <c r="E548" s="80">
        <v>50</v>
      </c>
      <c r="F548" s="76">
        <v>1012</v>
      </c>
      <c r="G548" s="76">
        <v>3497</v>
      </c>
      <c r="H548" s="76">
        <v>14250</v>
      </c>
      <c r="I548" s="76">
        <v>22855</v>
      </c>
      <c r="J548" s="76">
        <v>7328</v>
      </c>
    </row>
    <row r="549" spans="1:10" x14ac:dyDescent="0.15">
      <c r="A549" s="72"/>
      <c r="B549" s="77" t="s">
        <v>337</v>
      </c>
      <c r="C549" s="78" t="s">
        <v>338</v>
      </c>
      <c r="D549" s="79">
        <v>2019</v>
      </c>
      <c r="E549" s="80">
        <v>48</v>
      </c>
      <c r="F549" s="76">
        <v>1067</v>
      </c>
      <c r="G549" s="76">
        <v>3774</v>
      </c>
      <c r="H549" s="76">
        <v>15263</v>
      </c>
      <c r="I549" s="76">
        <v>25606</v>
      </c>
      <c r="J549" s="76">
        <v>9123</v>
      </c>
    </row>
    <row r="550" spans="1:10" x14ac:dyDescent="0.15">
      <c r="A550" s="72"/>
      <c r="B550" s="77" t="s">
        <v>339</v>
      </c>
      <c r="C550" s="78" t="s">
        <v>340</v>
      </c>
      <c r="D550" s="79">
        <v>2015</v>
      </c>
      <c r="E550" s="80">
        <v>129</v>
      </c>
      <c r="F550" s="76">
        <v>1540</v>
      </c>
      <c r="G550" s="76">
        <v>4075</v>
      </c>
      <c r="H550" s="76">
        <v>11661</v>
      </c>
      <c r="I550" s="76">
        <v>23234</v>
      </c>
      <c r="J550" s="76">
        <v>10461</v>
      </c>
    </row>
    <row r="551" spans="1:10" x14ac:dyDescent="0.15">
      <c r="A551" s="72"/>
      <c r="B551" s="77" t="s">
        <v>339</v>
      </c>
      <c r="C551" s="78" t="s">
        <v>340</v>
      </c>
      <c r="D551" s="79">
        <v>2016</v>
      </c>
      <c r="E551" s="80">
        <v>97</v>
      </c>
      <c r="F551" s="76">
        <v>1487</v>
      </c>
      <c r="G551" s="76">
        <v>4409</v>
      </c>
      <c r="H551" s="76">
        <v>11994</v>
      </c>
      <c r="I551" s="76">
        <v>23127</v>
      </c>
      <c r="J551" s="76">
        <v>10176</v>
      </c>
    </row>
    <row r="552" spans="1:10" x14ac:dyDescent="0.15">
      <c r="A552" s="72"/>
      <c r="B552" s="77" t="s">
        <v>339</v>
      </c>
      <c r="C552" s="78" t="s">
        <v>340</v>
      </c>
      <c r="D552" s="79">
        <v>2017</v>
      </c>
      <c r="E552" s="80">
        <v>89</v>
      </c>
      <c r="F552" s="76">
        <v>1406</v>
      </c>
      <c r="G552" s="76">
        <v>4180</v>
      </c>
      <c r="H552" s="76">
        <v>11676</v>
      </c>
      <c r="I552" s="76">
        <v>21675</v>
      </c>
      <c r="J552" s="76">
        <v>9011</v>
      </c>
    </row>
    <row r="553" spans="1:10" x14ac:dyDescent="0.15">
      <c r="A553" s="72"/>
      <c r="B553" s="77" t="s">
        <v>339</v>
      </c>
      <c r="C553" s="78" t="s">
        <v>340</v>
      </c>
      <c r="D553" s="79">
        <v>2018</v>
      </c>
      <c r="E553" s="80">
        <v>87</v>
      </c>
      <c r="F553" s="76">
        <v>1310</v>
      </c>
      <c r="G553" s="76">
        <v>3931</v>
      </c>
      <c r="H553" s="76">
        <v>11282</v>
      </c>
      <c r="I553" s="76">
        <v>21147</v>
      </c>
      <c r="J553" s="76">
        <v>9089</v>
      </c>
    </row>
    <row r="554" spans="1:10" x14ac:dyDescent="0.15">
      <c r="A554" s="72"/>
      <c r="B554" s="77" t="s">
        <v>339</v>
      </c>
      <c r="C554" s="78" t="s">
        <v>340</v>
      </c>
      <c r="D554" s="79">
        <v>2019</v>
      </c>
      <c r="E554" s="80">
        <v>79</v>
      </c>
      <c r="F554" s="76">
        <v>1185</v>
      </c>
      <c r="G554" s="76">
        <v>3518</v>
      </c>
      <c r="H554" s="76">
        <v>10497</v>
      </c>
      <c r="I554" s="76">
        <v>19811</v>
      </c>
      <c r="J554" s="76">
        <v>8644</v>
      </c>
    </row>
    <row r="555" spans="1:10" x14ac:dyDescent="0.15">
      <c r="A555" s="72"/>
      <c r="B555" s="77" t="s">
        <v>341</v>
      </c>
      <c r="C555" s="78" t="s">
        <v>342</v>
      </c>
      <c r="D555" s="79">
        <v>2015</v>
      </c>
      <c r="E555" s="80">
        <v>106</v>
      </c>
      <c r="F555" s="76">
        <v>1033</v>
      </c>
      <c r="G555" s="76">
        <v>2408</v>
      </c>
      <c r="H555" s="76">
        <v>4948</v>
      </c>
      <c r="I555" s="76">
        <v>10300</v>
      </c>
      <c r="J555" s="76">
        <v>5000</v>
      </c>
    </row>
    <row r="556" spans="1:10" x14ac:dyDescent="0.15">
      <c r="A556" s="72"/>
      <c r="B556" s="77" t="s">
        <v>341</v>
      </c>
      <c r="C556" s="78" t="s">
        <v>342</v>
      </c>
      <c r="D556" s="79">
        <v>2016</v>
      </c>
      <c r="E556" s="80">
        <v>90</v>
      </c>
      <c r="F556" s="76">
        <v>1032</v>
      </c>
      <c r="G556" s="76">
        <v>2713</v>
      </c>
      <c r="H556" s="76">
        <v>6100</v>
      </c>
      <c r="I556" s="76">
        <v>11457</v>
      </c>
      <c r="J556" s="76">
        <v>4982</v>
      </c>
    </row>
    <row r="557" spans="1:10" x14ac:dyDescent="0.15">
      <c r="A557" s="72"/>
      <c r="B557" s="77" t="s">
        <v>341</v>
      </c>
      <c r="C557" s="78" t="s">
        <v>342</v>
      </c>
      <c r="D557" s="79">
        <v>2017</v>
      </c>
      <c r="E557" s="80">
        <v>88</v>
      </c>
      <c r="F557" s="76">
        <v>1031</v>
      </c>
      <c r="G557" s="76">
        <v>2536</v>
      </c>
      <c r="H557" s="76">
        <v>5405</v>
      </c>
      <c r="I557" s="76">
        <v>10904</v>
      </c>
      <c r="J557" s="76">
        <v>5030</v>
      </c>
    </row>
    <row r="558" spans="1:10" x14ac:dyDescent="0.15">
      <c r="A558" s="72"/>
      <c r="B558" s="77" t="s">
        <v>341</v>
      </c>
      <c r="C558" s="78" t="s">
        <v>342</v>
      </c>
      <c r="D558" s="79">
        <v>2018</v>
      </c>
      <c r="E558" s="80">
        <v>81</v>
      </c>
      <c r="F558" s="76">
        <v>914</v>
      </c>
      <c r="G558" s="76">
        <v>2409</v>
      </c>
      <c r="H558" s="76">
        <v>5084</v>
      </c>
      <c r="I558" s="76">
        <v>10205</v>
      </c>
      <c r="J558" s="76">
        <v>4733</v>
      </c>
    </row>
    <row r="559" spans="1:10" x14ac:dyDescent="0.15">
      <c r="A559" s="72"/>
      <c r="B559" s="77" t="s">
        <v>341</v>
      </c>
      <c r="C559" s="78" t="s">
        <v>342</v>
      </c>
      <c r="D559" s="79">
        <v>2019</v>
      </c>
      <c r="E559" s="80">
        <v>78</v>
      </c>
      <c r="F559" s="76">
        <v>937</v>
      </c>
      <c r="G559" s="76">
        <v>2420</v>
      </c>
      <c r="H559" s="76">
        <v>5057</v>
      </c>
      <c r="I559" s="76">
        <v>10452</v>
      </c>
      <c r="J559" s="76">
        <v>4920</v>
      </c>
    </row>
    <row r="560" spans="1:10" x14ac:dyDescent="0.15">
      <c r="A560" s="72"/>
      <c r="B560" s="77" t="s">
        <v>343</v>
      </c>
      <c r="C560" s="78" t="s">
        <v>344</v>
      </c>
      <c r="D560" s="79">
        <v>2015</v>
      </c>
      <c r="E560" s="80">
        <v>51</v>
      </c>
      <c r="F560" s="76">
        <v>353</v>
      </c>
      <c r="G560" s="76">
        <v>671</v>
      </c>
      <c r="H560" s="76">
        <v>1552</v>
      </c>
      <c r="I560" s="76">
        <v>3210</v>
      </c>
      <c r="J560" s="76">
        <v>1536</v>
      </c>
    </row>
    <row r="561" spans="1:10" x14ac:dyDescent="0.15">
      <c r="A561" s="72"/>
      <c r="B561" s="77" t="s">
        <v>343</v>
      </c>
      <c r="C561" s="78" t="s">
        <v>344</v>
      </c>
      <c r="D561" s="79">
        <v>2016</v>
      </c>
      <c r="E561" s="80">
        <v>42</v>
      </c>
      <c r="F561" s="76">
        <v>316</v>
      </c>
      <c r="G561" s="76">
        <v>911</v>
      </c>
      <c r="H561" s="76">
        <v>1540</v>
      </c>
      <c r="I561" s="76">
        <v>3312</v>
      </c>
      <c r="J561" s="76">
        <v>1637</v>
      </c>
    </row>
    <row r="562" spans="1:10" x14ac:dyDescent="0.15">
      <c r="A562" s="72"/>
      <c r="B562" s="77" t="s">
        <v>343</v>
      </c>
      <c r="C562" s="78" t="s">
        <v>344</v>
      </c>
      <c r="D562" s="79">
        <v>2017</v>
      </c>
      <c r="E562" s="80">
        <v>39</v>
      </c>
      <c r="F562" s="76">
        <v>300</v>
      </c>
      <c r="G562" s="76">
        <v>915</v>
      </c>
      <c r="H562" s="76">
        <v>1512</v>
      </c>
      <c r="I562" s="76">
        <v>3430</v>
      </c>
      <c r="J562" s="76">
        <v>1777</v>
      </c>
    </row>
    <row r="563" spans="1:10" x14ac:dyDescent="0.15">
      <c r="A563" s="72"/>
      <c r="B563" s="77" t="s">
        <v>343</v>
      </c>
      <c r="C563" s="78" t="s">
        <v>344</v>
      </c>
      <c r="D563" s="79">
        <v>2018</v>
      </c>
      <c r="E563" s="80">
        <v>35</v>
      </c>
      <c r="F563" s="76">
        <v>279</v>
      </c>
      <c r="G563" s="76">
        <v>892</v>
      </c>
      <c r="H563" s="76">
        <v>1702</v>
      </c>
      <c r="I563" s="76">
        <v>3437</v>
      </c>
      <c r="J563" s="76">
        <v>1607</v>
      </c>
    </row>
    <row r="564" spans="1:10" x14ac:dyDescent="0.15">
      <c r="A564" s="72"/>
      <c r="B564" s="77" t="s">
        <v>343</v>
      </c>
      <c r="C564" s="78" t="s">
        <v>344</v>
      </c>
      <c r="D564" s="79">
        <v>2019</v>
      </c>
      <c r="E564" s="80">
        <v>30</v>
      </c>
      <c r="F564" s="76">
        <v>247</v>
      </c>
      <c r="G564" s="76">
        <v>766</v>
      </c>
      <c r="H564" s="76">
        <v>1658</v>
      </c>
      <c r="I564" s="76">
        <v>3066</v>
      </c>
      <c r="J564" s="76">
        <v>1298</v>
      </c>
    </row>
    <row r="565" spans="1:10" x14ac:dyDescent="0.15">
      <c r="A565" s="72"/>
      <c r="B565" s="77" t="s">
        <v>345</v>
      </c>
      <c r="C565" s="78" t="s">
        <v>346</v>
      </c>
      <c r="D565" s="79">
        <v>2015</v>
      </c>
      <c r="E565" s="80">
        <v>239</v>
      </c>
      <c r="F565" s="76">
        <v>9258</v>
      </c>
      <c r="G565" s="76">
        <v>40249</v>
      </c>
      <c r="H565" s="76">
        <v>167250</v>
      </c>
      <c r="I565" s="76">
        <v>292174</v>
      </c>
      <c r="J565" s="76">
        <v>109221</v>
      </c>
    </row>
    <row r="566" spans="1:10" x14ac:dyDescent="0.15">
      <c r="A566" s="72"/>
      <c r="B566" s="77" t="s">
        <v>345</v>
      </c>
      <c r="C566" s="78" t="s">
        <v>346</v>
      </c>
      <c r="D566" s="79">
        <v>2016</v>
      </c>
      <c r="E566" s="80">
        <v>215</v>
      </c>
      <c r="F566" s="76">
        <v>9301</v>
      </c>
      <c r="G566" s="76">
        <v>40524</v>
      </c>
      <c r="H566" s="76">
        <v>174507</v>
      </c>
      <c r="I566" s="76">
        <v>299031</v>
      </c>
      <c r="J566" s="76">
        <v>107057</v>
      </c>
    </row>
    <row r="567" spans="1:10" x14ac:dyDescent="0.15">
      <c r="A567" s="72"/>
      <c r="B567" s="77" t="s">
        <v>345</v>
      </c>
      <c r="C567" s="78" t="s">
        <v>346</v>
      </c>
      <c r="D567" s="79">
        <v>2017</v>
      </c>
      <c r="E567" s="80">
        <v>212</v>
      </c>
      <c r="F567" s="76">
        <v>9434</v>
      </c>
      <c r="G567" s="76">
        <v>42505</v>
      </c>
      <c r="H567" s="76">
        <v>180081</v>
      </c>
      <c r="I567" s="76">
        <v>309133</v>
      </c>
      <c r="J567" s="76">
        <v>111578</v>
      </c>
    </row>
    <row r="568" spans="1:10" x14ac:dyDescent="0.15">
      <c r="A568" s="72"/>
      <c r="B568" s="77" t="s">
        <v>345</v>
      </c>
      <c r="C568" s="78" t="s">
        <v>346</v>
      </c>
      <c r="D568" s="79">
        <v>2018</v>
      </c>
      <c r="E568" s="80">
        <v>210</v>
      </c>
      <c r="F568" s="76">
        <v>9629</v>
      </c>
      <c r="G568" s="76">
        <v>43321</v>
      </c>
      <c r="H568" s="76">
        <v>188667</v>
      </c>
      <c r="I568" s="76">
        <v>317781</v>
      </c>
      <c r="J568" s="76">
        <v>112415</v>
      </c>
    </row>
    <row r="569" spans="1:10" x14ac:dyDescent="0.15">
      <c r="A569" s="72"/>
      <c r="B569" s="77" t="s">
        <v>345</v>
      </c>
      <c r="C569" s="78" t="s">
        <v>346</v>
      </c>
      <c r="D569" s="79">
        <v>2019</v>
      </c>
      <c r="E569" s="80">
        <v>206</v>
      </c>
      <c r="F569" s="76">
        <v>9448</v>
      </c>
      <c r="G569" s="76">
        <v>43190</v>
      </c>
      <c r="H569" s="76">
        <v>185751</v>
      </c>
      <c r="I569" s="76">
        <v>312864</v>
      </c>
      <c r="J569" s="76">
        <v>110214</v>
      </c>
    </row>
    <row r="570" spans="1:10" x14ac:dyDescent="0.15">
      <c r="A570" s="72"/>
      <c r="B570" s="77" t="s">
        <v>347</v>
      </c>
      <c r="C570" s="78" t="s">
        <v>348</v>
      </c>
      <c r="D570" s="79">
        <v>2015</v>
      </c>
      <c r="E570" s="80">
        <v>31</v>
      </c>
      <c r="F570" s="76">
        <v>1082</v>
      </c>
      <c r="G570" s="76">
        <v>4244</v>
      </c>
      <c r="H570" s="76">
        <v>31153</v>
      </c>
      <c r="I570" s="76">
        <v>45673</v>
      </c>
      <c r="J570" s="76">
        <v>12430</v>
      </c>
    </row>
    <row r="571" spans="1:10" x14ac:dyDescent="0.15">
      <c r="A571" s="72"/>
      <c r="B571" s="77" t="s">
        <v>347</v>
      </c>
      <c r="C571" s="78" t="s">
        <v>348</v>
      </c>
      <c r="D571" s="79">
        <v>2016</v>
      </c>
      <c r="E571" s="80">
        <v>34</v>
      </c>
      <c r="F571" s="76">
        <v>1361</v>
      </c>
      <c r="G571" s="76">
        <v>5973</v>
      </c>
      <c r="H571" s="76">
        <v>42070</v>
      </c>
      <c r="I571" s="76">
        <v>62390</v>
      </c>
      <c r="J571" s="76">
        <v>18125</v>
      </c>
    </row>
    <row r="572" spans="1:10" x14ac:dyDescent="0.15">
      <c r="A572" s="72"/>
      <c r="B572" s="77" t="s">
        <v>347</v>
      </c>
      <c r="C572" s="78" t="s">
        <v>348</v>
      </c>
      <c r="D572" s="79">
        <v>2017</v>
      </c>
      <c r="E572" s="80">
        <v>34</v>
      </c>
      <c r="F572" s="76">
        <v>1188</v>
      </c>
      <c r="G572" s="76">
        <v>5290</v>
      </c>
      <c r="H572" s="76">
        <v>26763</v>
      </c>
      <c r="I572" s="76">
        <v>43194</v>
      </c>
      <c r="J572" s="76">
        <v>14615</v>
      </c>
    </row>
    <row r="573" spans="1:10" x14ac:dyDescent="0.15">
      <c r="A573" s="72"/>
      <c r="B573" s="77" t="s">
        <v>347</v>
      </c>
      <c r="C573" s="78" t="s">
        <v>348</v>
      </c>
      <c r="D573" s="79">
        <v>2018</v>
      </c>
      <c r="E573" s="80">
        <v>39</v>
      </c>
      <c r="F573" s="76">
        <v>1428</v>
      </c>
      <c r="G573" s="76">
        <v>6487</v>
      </c>
      <c r="H573" s="76">
        <v>31858</v>
      </c>
      <c r="I573" s="76">
        <v>53085</v>
      </c>
      <c r="J573" s="76">
        <v>19468</v>
      </c>
    </row>
    <row r="574" spans="1:10" x14ac:dyDescent="0.15">
      <c r="A574" s="72"/>
      <c r="B574" s="77" t="s">
        <v>347</v>
      </c>
      <c r="C574" s="78" t="s">
        <v>348</v>
      </c>
      <c r="D574" s="79">
        <v>2019</v>
      </c>
      <c r="E574" s="80">
        <v>41</v>
      </c>
      <c r="F574" s="76">
        <v>1322</v>
      </c>
      <c r="G574" s="76">
        <v>5860</v>
      </c>
      <c r="H574" s="76">
        <v>29736</v>
      </c>
      <c r="I574" s="76">
        <v>48791</v>
      </c>
      <c r="J574" s="76">
        <v>16936</v>
      </c>
    </row>
    <row r="575" spans="1:10" x14ac:dyDescent="0.15">
      <c r="A575" s="72"/>
      <c r="B575" s="77" t="s">
        <v>349</v>
      </c>
      <c r="C575" s="78" t="s">
        <v>350</v>
      </c>
      <c r="D575" s="79">
        <v>2015</v>
      </c>
      <c r="E575" s="80">
        <v>320</v>
      </c>
      <c r="F575" s="76">
        <v>3480</v>
      </c>
      <c r="G575" s="76">
        <v>9520</v>
      </c>
      <c r="H575" s="76">
        <v>17381</v>
      </c>
      <c r="I575" s="76">
        <v>41395</v>
      </c>
      <c r="J575" s="76">
        <v>21515</v>
      </c>
    </row>
    <row r="576" spans="1:10" x14ac:dyDescent="0.15">
      <c r="A576" s="72"/>
      <c r="B576" s="77" t="s">
        <v>349</v>
      </c>
      <c r="C576" s="78" t="s">
        <v>350</v>
      </c>
      <c r="D576" s="79">
        <v>2016</v>
      </c>
      <c r="E576" s="80">
        <v>266</v>
      </c>
      <c r="F576" s="76">
        <v>3617</v>
      </c>
      <c r="G576" s="76">
        <v>11002</v>
      </c>
      <c r="H576" s="76">
        <v>18120</v>
      </c>
      <c r="I576" s="76">
        <v>41426</v>
      </c>
      <c r="J576" s="76">
        <v>21220</v>
      </c>
    </row>
    <row r="577" spans="1:10" x14ac:dyDescent="0.15">
      <c r="A577" s="72"/>
      <c r="B577" s="77" t="s">
        <v>349</v>
      </c>
      <c r="C577" s="78" t="s">
        <v>350</v>
      </c>
      <c r="D577" s="79">
        <v>2017</v>
      </c>
      <c r="E577" s="80">
        <v>251</v>
      </c>
      <c r="F577" s="76">
        <v>3294</v>
      </c>
      <c r="G577" s="76">
        <v>10055</v>
      </c>
      <c r="H577" s="76">
        <v>17584</v>
      </c>
      <c r="I577" s="76">
        <v>37571</v>
      </c>
      <c r="J577" s="76">
        <v>18346</v>
      </c>
    </row>
    <row r="578" spans="1:10" x14ac:dyDescent="0.15">
      <c r="A578" s="72"/>
      <c r="B578" s="77" t="s">
        <v>349</v>
      </c>
      <c r="C578" s="78" t="s">
        <v>350</v>
      </c>
      <c r="D578" s="79">
        <v>2018</v>
      </c>
      <c r="E578" s="80">
        <v>237</v>
      </c>
      <c r="F578" s="76">
        <v>3503</v>
      </c>
      <c r="G578" s="76">
        <v>11167</v>
      </c>
      <c r="H578" s="76">
        <v>21696</v>
      </c>
      <c r="I578" s="76">
        <v>45646</v>
      </c>
      <c r="J578" s="76">
        <v>21753</v>
      </c>
    </row>
    <row r="579" spans="1:10" x14ac:dyDescent="0.15">
      <c r="A579" s="72"/>
      <c r="B579" s="77" t="s">
        <v>349</v>
      </c>
      <c r="C579" s="78" t="s">
        <v>350</v>
      </c>
      <c r="D579" s="79">
        <v>2019</v>
      </c>
      <c r="E579" s="80">
        <v>232</v>
      </c>
      <c r="F579" s="76">
        <v>3322</v>
      </c>
      <c r="G579" s="76">
        <v>11058</v>
      </c>
      <c r="H579" s="76">
        <v>21193</v>
      </c>
      <c r="I579" s="76">
        <v>43934</v>
      </c>
      <c r="J579" s="76">
        <v>20248</v>
      </c>
    </row>
    <row r="580" spans="1:10" x14ac:dyDescent="0.15">
      <c r="A580" s="72"/>
      <c r="B580" s="77" t="s">
        <v>351</v>
      </c>
      <c r="C580" s="78" t="s">
        <v>352</v>
      </c>
      <c r="D580" s="79">
        <v>2015</v>
      </c>
      <c r="E580" s="80">
        <v>4894</v>
      </c>
      <c r="F580" s="76">
        <v>89580</v>
      </c>
      <c r="G580" s="76">
        <v>181110</v>
      </c>
      <c r="H580" s="76">
        <v>364262</v>
      </c>
      <c r="I580" s="76">
        <v>732773</v>
      </c>
      <c r="J580" s="76">
        <v>333665</v>
      </c>
    </row>
    <row r="581" spans="1:10" x14ac:dyDescent="0.15">
      <c r="A581" s="72"/>
      <c r="B581" s="77" t="s">
        <v>351</v>
      </c>
      <c r="C581" s="78" t="s">
        <v>352</v>
      </c>
      <c r="D581" s="79">
        <v>2016</v>
      </c>
      <c r="E581" s="80">
        <v>4063</v>
      </c>
      <c r="F581" s="76">
        <v>86494</v>
      </c>
      <c r="G581" s="76">
        <v>182936</v>
      </c>
      <c r="H581" s="76">
        <v>335443</v>
      </c>
      <c r="I581" s="76">
        <v>690689</v>
      </c>
      <c r="J581" s="76">
        <v>323059</v>
      </c>
    </row>
    <row r="582" spans="1:10" x14ac:dyDescent="0.15">
      <c r="A582" s="72"/>
      <c r="B582" s="77" t="s">
        <v>351</v>
      </c>
      <c r="C582" s="78" t="s">
        <v>352</v>
      </c>
      <c r="D582" s="79">
        <v>2017</v>
      </c>
      <c r="E582" s="80">
        <v>3809</v>
      </c>
      <c r="F582" s="76">
        <v>81956</v>
      </c>
      <c r="G582" s="76">
        <v>177797</v>
      </c>
      <c r="H582" s="76">
        <v>317608</v>
      </c>
      <c r="I582" s="76">
        <v>655694</v>
      </c>
      <c r="J582" s="76">
        <v>308698</v>
      </c>
    </row>
    <row r="583" spans="1:10" x14ac:dyDescent="0.15">
      <c r="A583" s="72"/>
      <c r="B583" s="77" t="s">
        <v>351</v>
      </c>
      <c r="C583" s="78" t="s">
        <v>352</v>
      </c>
      <c r="D583" s="79">
        <v>2018</v>
      </c>
      <c r="E583" s="80">
        <v>3623</v>
      </c>
      <c r="F583" s="76">
        <v>80463</v>
      </c>
      <c r="G583" s="76">
        <v>176852</v>
      </c>
      <c r="H583" s="76">
        <v>321820</v>
      </c>
      <c r="I583" s="76">
        <v>661073</v>
      </c>
      <c r="J583" s="76">
        <v>310855</v>
      </c>
    </row>
    <row r="584" spans="1:10" x14ac:dyDescent="0.15">
      <c r="A584" s="72"/>
      <c r="B584" s="77" t="s">
        <v>351</v>
      </c>
      <c r="C584" s="78" t="s">
        <v>352</v>
      </c>
      <c r="D584" s="79">
        <v>2019</v>
      </c>
      <c r="E584" s="80">
        <v>3377</v>
      </c>
      <c r="F584" s="76">
        <v>76976</v>
      </c>
      <c r="G584" s="76">
        <v>171801</v>
      </c>
      <c r="H584" s="76">
        <v>312653</v>
      </c>
      <c r="I584" s="76">
        <v>642274</v>
      </c>
      <c r="J584" s="76">
        <v>302597</v>
      </c>
    </row>
    <row r="585" spans="1:10" x14ac:dyDescent="0.15">
      <c r="A585" s="72"/>
      <c r="B585" s="77" t="s">
        <v>353</v>
      </c>
      <c r="C585" s="78" t="s">
        <v>354</v>
      </c>
      <c r="D585" s="79">
        <v>2015</v>
      </c>
      <c r="E585" s="80">
        <v>501</v>
      </c>
      <c r="F585" s="76">
        <v>14705</v>
      </c>
      <c r="G585" s="76">
        <v>30750</v>
      </c>
      <c r="H585" s="76">
        <v>50444</v>
      </c>
      <c r="I585" s="76">
        <v>109176</v>
      </c>
      <c r="J585" s="76">
        <v>53644</v>
      </c>
    </row>
    <row r="586" spans="1:10" x14ac:dyDescent="0.15">
      <c r="A586" s="72"/>
      <c r="B586" s="77" t="s">
        <v>353</v>
      </c>
      <c r="C586" s="78" t="s">
        <v>354</v>
      </c>
      <c r="D586" s="79">
        <v>2016</v>
      </c>
      <c r="E586" s="80">
        <v>413</v>
      </c>
      <c r="F586" s="76">
        <v>14362</v>
      </c>
      <c r="G586" s="76">
        <v>30332</v>
      </c>
      <c r="H586" s="76">
        <v>43015</v>
      </c>
      <c r="I586" s="76">
        <v>99210</v>
      </c>
      <c r="J586" s="76">
        <v>51261</v>
      </c>
    </row>
    <row r="587" spans="1:10" x14ac:dyDescent="0.15">
      <c r="A587" s="72"/>
      <c r="B587" s="77" t="s">
        <v>353</v>
      </c>
      <c r="C587" s="78" t="s">
        <v>354</v>
      </c>
      <c r="D587" s="79">
        <v>2017</v>
      </c>
      <c r="E587" s="80">
        <v>402</v>
      </c>
      <c r="F587" s="76">
        <v>14187</v>
      </c>
      <c r="G587" s="76">
        <v>30009</v>
      </c>
      <c r="H587" s="76">
        <v>43067</v>
      </c>
      <c r="I587" s="76">
        <v>97744</v>
      </c>
      <c r="J587" s="76">
        <v>49452</v>
      </c>
    </row>
    <row r="588" spans="1:10" x14ac:dyDescent="0.15">
      <c r="A588" s="72"/>
      <c r="B588" s="77" t="s">
        <v>353</v>
      </c>
      <c r="C588" s="78" t="s">
        <v>354</v>
      </c>
      <c r="D588" s="79">
        <v>2018</v>
      </c>
      <c r="E588" s="80">
        <v>376</v>
      </c>
      <c r="F588" s="76">
        <v>13235</v>
      </c>
      <c r="G588" s="76">
        <v>29361</v>
      </c>
      <c r="H588" s="76">
        <v>43123</v>
      </c>
      <c r="I588" s="76">
        <v>95609</v>
      </c>
      <c r="J588" s="76">
        <v>47552</v>
      </c>
    </row>
    <row r="589" spans="1:10" x14ac:dyDescent="0.15">
      <c r="A589" s="72"/>
      <c r="B589" s="77" t="s">
        <v>353</v>
      </c>
      <c r="C589" s="78" t="s">
        <v>354</v>
      </c>
      <c r="D589" s="79">
        <v>2019</v>
      </c>
      <c r="E589" s="80">
        <v>337</v>
      </c>
      <c r="F589" s="76">
        <v>12048</v>
      </c>
      <c r="G589" s="76">
        <v>27060</v>
      </c>
      <c r="H589" s="76">
        <v>39599</v>
      </c>
      <c r="I589" s="76">
        <v>87944</v>
      </c>
      <c r="J589" s="76">
        <v>43578</v>
      </c>
    </row>
    <row r="590" spans="1:10" x14ac:dyDescent="0.15">
      <c r="A590" s="72"/>
      <c r="B590" s="77" t="s">
        <v>355</v>
      </c>
      <c r="C590" s="78" t="s">
        <v>356</v>
      </c>
      <c r="D590" s="79">
        <v>2015</v>
      </c>
      <c r="E590" s="80">
        <v>1833</v>
      </c>
      <c r="F590" s="76">
        <v>28210</v>
      </c>
      <c r="G590" s="76">
        <v>52320</v>
      </c>
      <c r="H590" s="76">
        <v>72965</v>
      </c>
      <c r="I590" s="76">
        <v>170833</v>
      </c>
      <c r="J590" s="76">
        <v>89362</v>
      </c>
    </row>
    <row r="591" spans="1:10" x14ac:dyDescent="0.15">
      <c r="A591" s="72"/>
      <c r="B591" s="77" t="s">
        <v>355</v>
      </c>
      <c r="C591" s="78" t="s">
        <v>356</v>
      </c>
      <c r="D591" s="79">
        <v>2016</v>
      </c>
      <c r="E591" s="80">
        <v>1451</v>
      </c>
      <c r="F591" s="76">
        <v>26117</v>
      </c>
      <c r="G591" s="76">
        <v>50975</v>
      </c>
      <c r="H591" s="76">
        <v>65421</v>
      </c>
      <c r="I591" s="76">
        <v>157247</v>
      </c>
      <c r="J591" s="76">
        <v>83799</v>
      </c>
    </row>
    <row r="592" spans="1:10" x14ac:dyDescent="0.15">
      <c r="A592" s="72"/>
      <c r="B592" s="77" t="s">
        <v>355</v>
      </c>
      <c r="C592" s="78" t="s">
        <v>356</v>
      </c>
      <c r="D592" s="79">
        <v>2017</v>
      </c>
      <c r="E592" s="80">
        <v>1337</v>
      </c>
      <c r="F592" s="76">
        <v>23936</v>
      </c>
      <c r="G592" s="76">
        <v>48064</v>
      </c>
      <c r="H592" s="76">
        <v>59679</v>
      </c>
      <c r="I592" s="76">
        <v>146405</v>
      </c>
      <c r="J592" s="76">
        <v>79591</v>
      </c>
    </row>
    <row r="593" spans="1:10" x14ac:dyDescent="0.15">
      <c r="A593" s="72"/>
      <c r="B593" s="77" t="s">
        <v>355</v>
      </c>
      <c r="C593" s="78" t="s">
        <v>356</v>
      </c>
      <c r="D593" s="79">
        <v>2018</v>
      </c>
      <c r="E593" s="80">
        <v>1269</v>
      </c>
      <c r="F593" s="76">
        <v>23431</v>
      </c>
      <c r="G593" s="76">
        <v>47413</v>
      </c>
      <c r="H593" s="76">
        <v>57176</v>
      </c>
      <c r="I593" s="76">
        <v>142303</v>
      </c>
      <c r="J593" s="76">
        <v>78320</v>
      </c>
    </row>
    <row r="594" spans="1:10" x14ac:dyDescent="0.15">
      <c r="A594" s="72"/>
      <c r="B594" s="77" t="s">
        <v>355</v>
      </c>
      <c r="C594" s="78" t="s">
        <v>356</v>
      </c>
      <c r="D594" s="79">
        <v>2019</v>
      </c>
      <c r="E594" s="80">
        <v>1159</v>
      </c>
      <c r="F594" s="76">
        <v>22045</v>
      </c>
      <c r="G594" s="76">
        <v>45297</v>
      </c>
      <c r="H594" s="76">
        <v>55675</v>
      </c>
      <c r="I594" s="76">
        <v>136315</v>
      </c>
      <c r="J594" s="76">
        <v>73782</v>
      </c>
    </row>
    <row r="595" spans="1:10" x14ac:dyDescent="0.15">
      <c r="A595" s="72"/>
      <c r="B595" s="77" t="s">
        <v>357</v>
      </c>
      <c r="C595" s="78" t="s">
        <v>358</v>
      </c>
      <c r="D595" s="79">
        <v>2015</v>
      </c>
      <c r="E595" s="80">
        <v>73</v>
      </c>
      <c r="F595" s="76">
        <v>1068</v>
      </c>
      <c r="G595" s="76">
        <v>1992</v>
      </c>
      <c r="H595" s="76">
        <v>3826</v>
      </c>
      <c r="I595" s="76">
        <v>7889</v>
      </c>
      <c r="J595" s="76">
        <v>4057</v>
      </c>
    </row>
    <row r="596" spans="1:10" x14ac:dyDescent="0.15">
      <c r="A596" s="72"/>
      <c r="B596" s="77" t="s">
        <v>357</v>
      </c>
      <c r="C596" s="78" t="s">
        <v>358</v>
      </c>
      <c r="D596" s="79">
        <v>2016</v>
      </c>
      <c r="E596" s="80">
        <v>54</v>
      </c>
      <c r="F596" s="76">
        <v>782</v>
      </c>
      <c r="G596" s="76">
        <v>1683</v>
      </c>
      <c r="H596" s="76">
        <v>2600</v>
      </c>
      <c r="I596" s="76">
        <v>5960</v>
      </c>
      <c r="J596" s="76">
        <v>3087</v>
      </c>
    </row>
    <row r="597" spans="1:10" x14ac:dyDescent="0.15">
      <c r="A597" s="72"/>
      <c r="B597" s="77" t="s">
        <v>357</v>
      </c>
      <c r="C597" s="78" t="s">
        <v>358</v>
      </c>
      <c r="D597" s="79">
        <v>2017</v>
      </c>
      <c r="E597" s="80">
        <v>58</v>
      </c>
      <c r="F597" s="76">
        <v>985</v>
      </c>
      <c r="G597" s="76">
        <v>2108</v>
      </c>
      <c r="H597" s="76">
        <v>3987</v>
      </c>
      <c r="I597" s="76">
        <v>9396</v>
      </c>
      <c r="J597" s="76">
        <v>4979</v>
      </c>
    </row>
    <row r="598" spans="1:10" x14ac:dyDescent="0.15">
      <c r="A598" s="72"/>
      <c r="B598" s="77" t="s">
        <v>357</v>
      </c>
      <c r="C598" s="78" t="s">
        <v>358</v>
      </c>
      <c r="D598" s="79">
        <v>2018</v>
      </c>
      <c r="E598" s="80">
        <v>52</v>
      </c>
      <c r="F598" s="76">
        <v>870</v>
      </c>
      <c r="G598" s="76">
        <v>1900</v>
      </c>
      <c r="H598" s="76">
        <v>5235</v>
      </c>
      <c r="I598" s="76">
        <v>10322</v>
      </c>
      <c r="J598" s="76">
        <v>4851</v>
      </c>
    </row>
    <row r="599" spans="1:10" x14ac:dyDescent="0.15">
      <c r="A599" s="72"/>
      <c r="B599" s="77" t="s">
        <v>357</v>
      </c>
      <c r="C599" s="78" t="s">
        <v>358</v>
      </c>
      <c r="D599" s="79">
        <v>2019</v>
      </c>
      <c r="E599" s="80">
        <v>50</v>
      </c>
      <c r="F599" s="76">
        <v>859</v>
      </c>
      <c r="G599" s="76">
        <v>1983</v>
      </c>
      <c r="H599" s="76">
        <v>5081</v>
      </c>
      <c r="I599" s="76">
        <v>10246</v>
      </c>
      <c r="J599" s="76">
        <v>4729</v>
      </c>
    </row>
    <row r="600" spans="1:10" x14ac:dyDescent="0.15">
      <c r="A600" s="72"/>
      <c r="B600" s="77" t="s">
        <v>359</v>
      </c>
      <c r="C600" s="78" t="s">
        <v>360</v>
      </c>
      <c r="D600" s="79">
        <v>2015</v>
      </c>
      <c r="E600" s="80">
        <v>175</v>
      </c>
      <c r="F600" s="76">
        <v>4795</v>
      </c>
      <c r="G600" s="76">
        <v>8817</v>
      </c>
      <c r="H600" s="76">
        <v>10637</v>
      </c>
      <c r="I600" s="76">
        <v>25959</v>
      </c>
      <c r="J600" s="76">
        <v>13961</v>
      </c>
    </row>
    <row r="601" spans="1:10" x14ac:dyDescent="0.15">
      <c r="A601" s="72"/>
      <c r="B601" s="77" t="s">
        <v>359</v>
      </c>
      <c r="C601" s="78" t="s">
        <v>360</v>
      </c>
      <c r="D601" s="79">
        <v>2016</v>
      </c>
      <c r="E601" s="80">
        <v>152</v>
      </c>
      <c r="F601" s="76">
        <v>4660</v>
      </c>
      <c r="G601" s="76">
        <v>9388</v>
      </c>
      <c r="H601" s="76">
        <v>10164</v>
      </c>
      <c r="I601" s="76">
        <v>24344</v>
      </c>
      <c r="J601" s="76">
        <v>12948</v>
      </c>
    </row>
    <row r="602" spans="1:10" x14ac:dyDescent="0.15">
      <c r="A602" s="72"/>
      <c r="B602" s="77" t="s">
        <v>359</v>
      </c>
      <c r="C602" s="78" t="s">
        <v>360</v>
      </c>
      <c r="D602" s="79">
        <v>2017</v>
      </c>
      <c r="E602" s="80">
        <v>143</v>
      </c>
      <c r="F602" s="76">
        <v>4502</v>
      </c>
      <c r="G602" s="76">
        <v>9338</v>
      </c>
      <c r="H602" s="76">
        <v>10785</v>
      </c>
      <c r="I602" s="76">
        <v>24987</v>
      </c>
      <c r="J602" s="76">
        <v>12858</v>
      </c>
    </row>
    <row r="603" spans="1:10" x14ac:dyDescent="0.15">
      <c r="A603" s="72"/>
      <c r="B603" s="77" t="s">
        <v>359</v>
      </c>
      <c r="C603" s="78" t="s">
        <v>360</v>
      </c>
      <c r="D603" s="79">
        <v>2018</v>
      </c>
      <c r="E603" s="80">
        <v>146</v>
      </c>
      <c r="F603" s="76">
        <v>4570</v>
      </c>
      <c r="G603" s="76">
        <v>9296</v>
      </c>
      <c r="H603" s="76">
        <v>10911</v>
      </c>
      <c r="I603" s="76">
        <v>25403</v>
      </c>
      <c r="J603" s="76">
        <v>13126</v>
      </c>
    </row>
    <row r="604" spans="1:10" x14ac:dyDescent="0.15">
      <c r="A604" s="72"/>
      <c r="B604" s="77" t="s">
        <v>359</v>
      </c>
      <c r="C604" s="78" t="s">
        <v>360</v>
      </c>
      <c r="D604" s="79">
        <v>2019</v>
      </c>
      <c r="E604" s="80">
        <v>142</v>
      </c>
      <c r="F604" s="76">
        <v>4508</v>
      </c>
      <c r="G604" s="76">
        <v>9432</v>
      </c>
      <c r="H604" s="76">
        <v>10024</v>
      </c>
      <c r="I604" s="76">
        <v>24250</v>
      </c>
      <c r="J604" s="76">
        <v>12965</v>
      </c>
    </row>
    <row r="605" spans="1:10" x14ac:dyDescent="0.15">
      <c r="A605" s="72"/>
      <c r="B605" s="77" t="s">
        <v>361</v>
      </c>
      <c r="C605" s="78" t="s">
        <v>362</v>
      </c>
      <c r="D605" s="79">
        <v>2015</v>
      </c>
      <c r="E605" s="80">
        <v>840</v>
      </c>
      <c r="F605" s="76">
        <v>16899</v>
      </c>
      <c r="G605" s="76">
        <v>38175</v>
      </c>
      <c r="H605" s="76">
        <v>117393</v>
      </c>
      <c r="I605" s="76">
        <v>206655</v>
      </c>
      <c r="J605" s="76">
        <v>78559</v>
      </c>
    </row>
    <row r="606" spans="1:10" x14ac:dyDescent="0.15">
      <c r="A606" s="72"/>
      <c r="B606" s="77" t="s">
        <v>361</v>
      </c>
      <c r="C606" s="78" t="s">
        <v>362</v>
      </c>
      <c r="D606" s="79">
        <v>2016</v>
      </c>
      <c r="E606" s="80">
        <v>701</v>
      </c>
      <c r="F606" s="76">
        <v>16728</v>
      </c>
      <c r="G606" s="76">
        <v>38034</v>
      </c>
      <c r="H606" s="76">
        <v>106579</v>
      </c>
      <c r="I606" s="76">
        <v>193535</v>
      </c>
      <c r="J606" s="76">
        <v>78575</v>
      </c>
    </row>
    <row r="607" spans="1:10" x14ac:dyDescent="0.15">
      <c r="A607" s="72"/>
      <c r="B607" s="77" t="s">
        <v>361</v>
      </c>
      <c r="C607" s="78" t="s">
        <v>362</v>
      </c>
      <c r="D607" s="79">
        <v>2017</v>
      </c>
      <c r="E607" s="80">
        <v>655</v>
      </c>
      <c r="F607" s="76">
        <v>15817</v>
      </c>
      <c r="G607" s="76">
        <v>37749</v>
      </c>
      <c r="H607" s="76">
        <v>105188</v>
      </c>
      <c r="I607" s="76">
        <v>186857</v>
      </c>
      <c r="J607" s="76">
        <v>74796</v>
      </c>
    </row>
    <row r="608" spans="1:10" x14ac:dyDescent="0.15">
      <c r="A608" s="72"/>
      <c r="B608" s="77" t="s">
        <v>361</v>
      </c>
      <c r="C608" s="78" t="s">
        <v>362</v>
      </c>
      <c r="D608" s="79">
        <v>2018</v>
      </c>
      <c r="E608" s="80">
        <v>639</v>
      </c>
      <c r="F608" s="76">
        <v>16049</v>
      </c>
      <c r="G608" s="76">
        <v>38585</v>
      </c>
      <c r="H608" s="76">
        <v>105649</v>
      </c>
      <c r="I608" s="76">
        <v>190863</v>
      </c>
      <c r="J608" s="76">
        <v>78404</v>
      </c>
    </row>
    <row r="609" spans="1:10" x14ac:dyDescent="0.15">
      <c r="A609" s="72"/>
      <c r="B609" s="77" t="s">
        <v>361</v>
      </c>
      <c r="C609" s="78" t="s">
        <v>362</v>
      </c>
      <c r="D609" s="79">
        <v>2019</v>
      </c>
      <c r="E609" s="80">
        <v>613</v>
      </c>
      <c r="F609" s="76">
        <v>15639</v>
      </c>
      <c r="G609" s="76">
        <v>37910</v>
      </c>
      <c r="H609" s="76">
        <v>107498</v>
      </c>
      <c r="I609" s="76">
        <v>195586</v>
      </c>
      <c r="J609" s="76">
        <v>82161</v>
      </c>
    </row>
    <row r="610" spans="1:10" x14ac:dyDescent="0.15">
      <c r="A610" s="72"/>
      <c r="B610" s="77" t="s">
        <v>363</v>
      </c>
      <c r="C610" s="78" t="s">
        <v>364</v>
      </c>
      <c r="D610" s="79">
        <v>2015</v>
      </c>
      <c r="E610" s="80">
        <v>143</v>
      </c>
      <c r="F610" s="76">
        <v>2302</v>
      </c>
      <c r="G610" s="76">
        <v>5100</v>
      </c>
      <c r="H610" s="76">
        <v>10262</v>
      </c>
      <c r="I610" s="76">
        <v>26473</v>
      </c>
      <c r="J610" s="76">
        <v>14980</v>
      </c>
    </row>
    <row r="611" spans="1:10" x14ac:dyDescent="0.15">
      <c r="A611" s="72"/>
      <c r="B611" s="77" t="s">
        <v>363</v>
      </c>
      <c r="C611" s="78" t="s">
        <v>364</v>
      </c>
      <c r="D611" s="79">
        <v>2016</v>
      </c>
      <c r="E611" s="80">
        <v>113</v>
      </c>
      <c r="F611" s="76">
        <v>1947</v>
      </c>
      <c r="G611" s="76">
        <v>4342</v>
      </c>
      <c r="H611" s="76">
        <v>9105</v>
      </c>
      <c r="I611" s="76">
        <v>21458</v>
      </c>
      <c r="J611" s="76">
        <v>11360</v>
      </c>
    </row>
    <row r="612" spans="1:10" x14ac:dyDescent="0.15">
      <c r="A612" s="72"/>
      <c r="B612" s="77" t="s">
        <v>363</v>
      </c>
      <c r="C612" s="78" t="s">
        <v>364</v>
      </c>
      <c r="D612" s="79">
        <v>2017</v>
      </c>
      <c r="E612" s="80">
        <v>113</v>
      </c>
      <c r="F612" s="76">
        <v>1936</v>
      </c>
      <c r="G612" s="76">
        <v>4222</v>
      </c>
      <c r="H612" s="76">
        <v>9505</v>
      </c>
      <c r="I612" s="76">
        <v>21652</v>
      </c>
      <c r="J612" s="76">
        <v>11247</v>
      </c>
    </row>
    <row r="613" spans="1:10" x14ac:dyDescent="0.15">
      <c r="A613" s="72"/>
      <c r="B613" s="77" t="s">
        <v>363</v>
      </c>
      <c r="C613" s="78" t="s">
        <v>364</v>
      </c>
      <c r="D613" s="79">
        <v>2018</v>
      </c>
      <c r="E613" s="80">
        <v>97</v>
      </c>
      <c r="F613" s="76">
        <v>1744</v>
      </c>
      <c r="G613" s="76">
        <v>4101</v>
      </c>
      <c r="H613" s="76">
        <v>8333</v>
      </c>
      <c r="I613" s="76">
        <v>20831</v>
      </c>
      <c r="J613" s="76">
        <v>11629</v>
      </c>
    </row>
    <row r="614" spans="1:10" x14ac:dyDescent="0.15">
      <c r="A614" s="72"/>
      <c r="B614" s="77" t="s">
        <v>363</v>
      </c>
      <c r="C614" s="78" t="s">
        <v>364</v>
      </c>
      <c r="D614" s="79">
        <v>2019</v>
      </c>
      <c r="E614" s="80">
        <v>87</v>
      </c>
      <c r="F614" s="76">
        <v>1830</v>
      </c>
      <c r="G614" s="76">
        <v>4198</v>
      </c>
      <c r="H614" s="76">
        <v>9113</v>
      </c>
      <c r="I614" s="76">
        <v>20150</v>
      </c>
      <c r="J614" s="76">
        <v>10421</v>
      </c>
    </row>
    <row r="615" spans="1:10" x14ac:dyDescent="0.15">
      <c r="A615" s="72"/>
      <c r="B615" s="77" t="s">
        <v>365</v>
      </c>
      <c r="C615" s="78" t="s">
        <v>366</v>
      </c>
      <c r="D615" s="79">
        <v>2015</v>
      </c>
      <c r="E615" s="80">
        <v>713</v>
      </c>
      <c r="F615" s="76">
        <v>9439</v>
      </c>
      <c r="G615" s="76">
        <v>17264</v>
      </c>
      <c r="H615" s="76">
        <v>44195</v>
      </c>
      <c r="I615" s="76">
        <v>76656</v>
      </c>
      <c r="J615" s="76">
        <v>29828</v>
      </c>
    </row>
    <row r="616" spans="1:10" x14ac:dyDescent="0.15">
      <c r="A616" s="72"/>
      <c r="B616" s="77" t="s">
        <v>365</v>
      </c>
      <c r="C616" s="78" t="s">
        <v>366</v>
      </c>
      <c r="D616" s="79">
        <v>2016</v>
      </c>
      <c r="E616" s="80">
        <v>622</v>
      </c>
      <c r="F616" s="76">
        <v>8989</v>
      </c>
      <c r="G616" s="76">
        <v>18314</v>
      </c>
      <c r="H616" s="76">
        <v>39754</v>
      </c>
      <c r="I616" s="76">
        <v>74083</v>
      </c>
      <c r="J616" s="76">
        <v>31618</v>
      </c>
    </row>
    <row r="617" spans="1:10" x14ac:dyDescent="0.15">
      <c r="A617" s="72"/>
      <c r="B617" s="77" t="s">
        <v>365</v>
      </c>
      <c r="C617" s="78" t="s">
        <v>366</v>
      </c>
      <c r="D617" s="79">
        <v>2017</v>
      </c>
      <c r="E617" s="80">
        <v>568</v>
      </c>
      <c r="F617" s="76">
        <v>8260</v>
      </c>
      <c r="G617" s="76">
        <v>16895</v>
      </c>
      <c r="H617" s="76">
        <v>31863</v>
      </c>
      <c r="I617" s="76">
        <v>64089</v>
      </c>
      <c r="J617" s="76">
        <v>29751</v>
      </c>
    </row>
    <row r="618" spans="1:10" x14ac:dyDescent="0.15">
      <c r="A618" s="72"/>
      <c r="B618" s="77" t="s">
        <v>365</v>
      </c>
      <c r="C618" s="78" t="s">
        <v>366</v>
      </c>
      <c r="D618" s="79">
        <v>2018</v>
      </c>
      <c r="E618" s="80">
        <v>542</v>
      </c>
      <c r="F618" s="76">
        <v>8340</v>
      </c>
      <c r="G618" s="76">
        <v>17206</v>
      </c>
      <c r="H618" s="76">
        <v>37640</v>
      </c>
      <c r="I618" s="76">
        <v>69829</v>
      </c>
      <c r="J618" s="76">
        <v>29734</v>
      </c>
    </row>
    <row r="619" spans="1:10" x14ac:dyDescent="0.15">
      <c r="A619" s="72"/>
      <c r="B619" s="77" t="s">
        <v>365</v>
      </c>
      <c r="C619" s="78" t="s">
        <v>366</v>
      </c>
      <c r="D619" s="79">
        <v>2019</v>
      </c>
      <c r="E619" s="80">
        <v>514</v>
      </c>
      <c r="F619" s="76">
        <v>7777</v>
      </c>
      <c r="G619" s="76">
        <v>16501</v>
      </c>
      <c r="H619" s="76">
        <v>32783</v>
      </c>
      <c r="I619" s="76">
        <v>63786</v>
      </c>
      <c r="J619" s="76">
        <v>28420</v>
      </c>
    </row>
    <row r="620" spans="1:10" x14ac:dyDescent="0.15">
      <c r="A620" s="72"/>
      <c r="B620" s="77" t="s">
        <v>367</v>
      </c>
      <c r="C620" s="78" t="s">
        <v>368</v>
      </c>
      <c r="D620" s="79">
        <v>2015</v>
      </c>
      <c r="E620" s="80">
        <v>328</v>
      </c>
      <c r="F620" s="76">
        <v>5322</v>
      </c>
      <c r="G620" s="76">
        <v>11718</v>
      </c>
      <c r="H620" s="76">
        <v>26016</v>
      </c>
      <c r="I620" s="76">
        <v>49403</v>
      </c>
      <c r="J620" s="76">
        <v>20597</v>
      </c>
    </row>
    <row r="621" spans="1:10" x14ac:dyDescent="0.15">
      <c r="A621" s="72"/>
      <c r="B621" s="77" t="s">
        <v>367</v>
      </c>
      <c r="C621" s="78" t="s">
        <v>368</v>
      </c>
      <c r="D621" s="79">
        <v>2016</v>
      </c>
      <c r="E621" s="80">
        <v>267</v>
      </c>
      <c r="F621" s="76">
        <v>5416</v>
      </c>
      <c r="G621" s="76">
        <v>12733</v>
      </c>
      <c r="H621" s="76">
        <v>26861</v>
      </c>
      <c r="I621" s="76">
        <v>51201</v>
      </c>
      <c r="J621" s="76">
        <v>21775</v>
      </c>
    </row>
    <row r="622" spans="1:10" x14ac:dyDescent="0.15">
      <c r="A622" s="72"/>
      <c r="B622" s="77" t="s">
        <v>367</v>
      </c>
      <c r="C622" s="78" t="s">
        <v>368</v>
      </c>
      <c r="D622" s="79">
        <v>2017</v>
      </c>
      <c r="E622" s="80">
        <v>257</v>
      </c>
      <c r="F622" s="76">
        <v>5030</v>
      </c>
      <c r="G622" s="76">
        <v>12062</v>
      </c>
      <c r="H622" s="76">
        <v>23427</v>
      </c>
      <c r="I622" s="76">
        <v>44790</v>
      </c>
      <c r="J622" s="76">
        <v>19257</v>
      </c>
    </row>
    <row r="623" spans="1:10" x14ac:dyDescent="0.15">
      <c r="A623" s="72"/>
      <c r="B623" s="77" t="s">
        <v>367</v>
      </c>
      <c r="C623" s="78" t="s">
        <v>368</v>
      </c>
      <c r="D623" s="79">
        <v>2018</v>
      </c>
      <c r="E623" s="80">
        <v>234</v>
      </c>
      <c r="F623" s="76">
        <v>4872</v>
      </c>
      <c r="G623" s="76">
        <v>11621</v>
      </c>
      <c r="H623" s="76">
        <v>22295</v>
      </c>
      <c r="I623" s="76">
        <v>43801</v>
      </c>
      <c r="J623" s="76">
        <v>19347</v>
      </c>
    </row>
    <row r="624" spans="1:10" x14ac:dyDescent="0.15">
      <c r="A624" s="72"/>
      <c r="B624" s="77" t="s">
        <v>367</v>
      </c>
      <c r="C624" s="78" t="s">
        <v>368</v>
      </c>
      <c r="D624" s="79">
        <v>2019</v>
      </c>
      <c r="E624" s="80">
        <v>220</v>
      </c>
      <c r="F624" s="76">
        <v>4846</v>
      </c>
      <c r="G624" s="76">
        <v>11593</v>
      </c>
      <c r="H624" s="76">
        <v>22658</v>
      </c>
      <c r="I624" s="76">
        <v>42264</v>
      </c>
      <c r="J624" s="76">
        <v>17629</v>
      </c>
    </row>
    <row r="625" spans="1:10" x14ac:dyDescent="0.15">
      <c r="A625" s="72"/>
      <c r="B625" s="77" t="s">
        <v>369</v>
      </c>
      <c r="C625" s="78" t="s">
        <v>370</v>
      </c>
      <c r="D625" s="79">
        <v>2015</v>
      </c>
      <c r="E625" s="80">
        <v>288</v>
      </c>
      <c r="F625" s="76">
        <v>6840</v>
      </c>
      <c r="G625" s="76">
        <v>14975</v>
      </c>
      <c r="H625" s="76">
        <v>28525</v>
      </c>
      <c r="I625" s="76">
        <v>59728</v>
      </c>
      <c r="J625" s="76">
        <v>28676</v>
      </c>
    </row>
    <row r="626" spans="1:10" x14ac:dyDescent="0.15">
      <c r="A626" s="72"/>
      <c r="B626" s="77" t="s">
        <v>369</v>
      </c>
      <c r="C626" s="78" t="s">
        <v>370</v>
      </c>
      <c r="D626" s="79">
        <v>2016</v>
      </c>
      <c r="E626" s="80">
        <v>290</v>
      </c>
      <c r="F626" s="76">
        <v>7493</v>
      </c>
      <c r="G626" s="76">
        <v>17135</v>
      </c>
      <c r="H626" s="76">
        <v>31946</v>
      </c>
      <c r="I626" s="76">
        <v>63650</v>
      </c>
      <c r="J626" s="76">
        <v>28636</v>
      </c>
    </row>
    <row r="627" spans="1:10" x14ac:dyDescent="0.15">
      <c r="A627" s="72"/>
      <c r="B627" s="77" t="s">
        <v>369</v>
      </c>
      <c r="C627" s="78" t="s">
        <v>370</v>
      </c>
      <c r="D627" s="79">
        <v>2017</v>
      </c>
      <c r="E627" s="80">
        <v>276</v>
      </c>
      <c r="F627" s="76">
        <v>7303</v>
      </c>
      <c r="G627" s="76">
        <v>17351</v>
      </c>
      <c r="H627" s="76">
        <v>30107</v>
      </c>
      <c r="I627" s="76">
        <v>59774</v>
      </c>
      <c r="J627" s="76">
        <v>26768</v>
      </c>
    </row>
    <row r="628" spans="1:10" x14ac:dyDescent="0.15">
      <c r="A628" s="72"/>
      <c r="B628" s="77" t="s">
        <v>369</v>
      </c>
      <c r="C628" s="78" t="s">
        <v>370</v>
      </c>
      <c r="D628" s="79">
        <v>2018</v>
      </c>
      <c r="E628" s="80">
        <v>268</v>
      </c>
      <c r="F628" s="76">
        <v>7352</v>
      </c>
      <c r="G628" s="76">
        <v>17368</v>
      </c>
      <c r="H628" s="76">
        <v>31458</v>
      </c>
      <c r="I628" s="76">
        <v>62112</v>
      </c>
      <c r="J628" s="76">
        <v>27893</v>
      </c>
    </row>
    <row r="629" spans="1:10" x14ac:dyDescent="0.15">
      <c r="A629" s="72"/>
      <c r="B629" s="77" t="s">
        <v>369</v>
      </c>
      <c r="C629" s="78" t="s">
        <v>370</v>
      </c>
      <c r="D629" s="79">
        <v>2019</v>
      </c>
      <c r="E629" s="80">
        <v>255</v>
      </c>
      <c r="F629" s="76">
        <v>7424</v>
      </c>
      <c r="G629" s="76">
        <v>17827</v>
      </c>
      <c r="H629" s="76">
        <v>30222</v>
      </c>
      <c r="I629" s="76">
        <v>61733</v>
      </c>
      <c r="J629" s="76">
        <v>28913</v>
      </c>
    </row>
    <row r="630" spans="1:10" x14ac:dyDescent="0.15">
      <c r="A630" s="72"/>
      <c r="B630" s="77" t="s">
        <v>371</v>
      </c>
      <c r="C630" s="78" t="s">
        <v>372</v>
      </c>
      <c r="D630" s="79">
        <v>2015</v>
      </c>
      <c r="E630" s="80">
        <v>477</v>
      </c>
      <c r="F630" s="76">
        <v>10283</v>
      </c>
      <c r="G630" s="76">
        <v>21179</v>
      </c>
      <c r="H630" s="76">
        <v>49602</v>
      </c>
      <c r="I630" s="76">
        <v>102993</v>
      </c>
      <c r="J630" s="76">
        <v>48161</v>
      </c>
    </row>
    <row r="631" spans="1:10" x14ac:dyDescent="0.15">
      <c r="A631" s="72"/>
      <c r="B631" s="77" t="s">
        <v>371</v>
      </c>
      <c r="C631" s="78" t="s">
        <v>372</v>
      </c>
      <c r="D631" s="79">
        <v>2016</v>
      </c>
      <c r="E631" s="80">
        <v>397</v>
      </c>
      <c r="F631" s="76">
        <v>10009</v>
      </c>
      <c r="G631" s="76">
        <v>20658</v>
      </c>
      <c r="H631" s="76">
        <v>68704</v>
      </c>
      <c r="I631" s="76">
        <v>122960</v>
      </c>
      <c r="J631" s="76">
        <v>48804</v>
      </c>
    </row>
    <row r="632" spans="1:10" x14ac:dyDescent="0.15">
      <c r="A632" s="72"/>
      <c r="B632" s="77" t="s">
        <v>371</v>
      </c>
      <c r="C632" s="78" t="s">
        <v>372</v>
      </c>
      <c r="D632" s="79">
        <v>2017</v>
      </c>
      <c r="E632" s="80">
        <v>388</v>
      </c>
      <c r="F632" s="76">
        <v>10121</v>
      </c>
      <c r="G632" s="76">
        <v>21781</v>
      </c>
      <c r="H632" s="76">
        <v>74971</v>
      </c>
      <c r="I632" s="76">
        <v>124537</v>
      </c>
      <c r="J632" s="76">
        <v>44997</v>
      </c>
    </row>
    <row r="633" spans="1:10" x14ac:dyDescent="0.15">
      <c r="A633" s="72"/>
      <c r="B633" s="77" t="s">
        <v>371</v>
      </c>
      <c r="C633" s="78" t="s">
        <v>372</v>
      </c>
      <c r="D633" s="79">
        <v>2018</v>
      </c>
      <c r="E633" s="80">
        <v>362</v>
      </c>
      <c r="F633" s="76">
        <v>9454</v>
      </c>
      <c r="G633" s="76">
        <v>20143</v>
      </c>
      <c r="H633" s="76">
        <v>77628</v>
      </c>
      <c r="I633" s="76">
        <v>120457</v>
      </c>
      <c r="J633" s="76">
        <v>39267</v>
      </c>
    </row>
    <row r="634" spans="1:10" x14ac:dyDescent="0.15">
      <c r="A634" s="72"/>
      <c r="B634" s="77" t="s">
        <v>371</v>
      </c>
      <c r="C634" s="78" t="s">
        <v>372</v>
      </c>
      <c r="D634" s="79">
        <v>2019</v>
      </c>
      <c r="E634" s="80">
        <v>343</v>
      </c>
      <c r="F634" s="76">
        <v>9040</v>
      </c>
      <c r="G634" s="76">
        <v>20134</v>
      </c>
      <c r="H634" s="76">
        <v>82117</v>
      </c>
      <c r="I634" s="76">
        <v>127149</v>
      </c>
      <c r="J634" s="76">
        <v>41022</v>
      </c>
    </row>
    <row r="635" spans="1:10" x14ac:dyDescent="0.15">
      <c r="A635" s="72"/>
      <c r="B635" s="77" t="s">
        <v>373</v>
      </c>
      <c r="C635" s="78" t="s">
        <v>374</v>
      </c>
      <c r="D635" s="79">
        <v>2015</v>
      </c>
      <c r="E635" s="80">
        <v>103</v>
      </c>
      <c r="F635" s="76">
        <v>1407</v>
      </c>
      <c r="G635" s="76">
        <v>2104</v>
      </c>
      <c r="H635" s="76">
        <v>2595</v>
      </c>
      <c r="I635" s="76">
        <v>6777</v>
      </c>
      <c r="J635" s="76">
        <v>3834</v>
      </c>
    </row>
    <row r="636" spans="1:10" x14ac:dyDescent="0.15">
      <c r="A636" s="72"/>
      <c r="B636" s="77" t="s">
        <v>373</v>
      </c>
      <c r="C636" s="78" t="s">
        <v>374</v>
      </c>
      <c r="D636" s="79">
        <v>2016</v>
      </c>
      <c r="E636" s="80">
        <v>68</v>
      </c>
      <c r="F636" s="76">
        <v>1340</v>
      </c>
      <c r="G636" s="76">
        <v>2299</v>
      </c>
      <c r="H636" s="76">
        <v>3988</v>
      </c>
      <c r="I636" s="76">
        <v>7838</v>
      </c>
      <c r="J636" s="76">
        <v>3481</v>
      </c>
    </row>
    <row r="637" spans="1:10" x14ac:dyDescent="0.15">
      <c r="A637" s="72"/>
      <c r="B637" s="77" t="s">
        <v>373</v>
      </c>
      <c r="C637" s="78" t="s">
        <v>374</v>
      </c>
      <c r="D637" s="79">
        <v>2017</v>
      </c>
      <c r="E637" s="80">
        <v>64</v>
      </c>
      <c r="F637" s="76">
        <v>1204</v>
      </c>
      <c r="G637" s="76">
        <v>2136</v>
      </c>
      <c r="H637" s="76">
        <v>3549</v>
      </c>
      <c r="I637" s="76">
        <v>6703</v>
      </c>
      <c r="J637" s="76">
        <v>2872</v>
      </c>
    </row>
    <row r="638" spans="1:10" x14ac:dyDescent="0.15">
      <c r="A638" s="72"/>
      <c r="B638" s="77" t="s">
        <v>373</v>
      </c>
      <c r="C638" s="78" t="s">
        <v>374</v>
      </c>
      <c r="D638" s="79">
        <v>2018</v>
      </c>
      <c r="E638" s="80">
        <v>55</v>
      </c>
      <c r="F638" s="76">
        <v>1142</v>
      </c>
      <c r="G638" s="76">
        <v>2036</v>
      </c>
      <c r="H638" s="76">
        <v>2754</v>
      </c>
      <c r="I638" s="76">
        <v>6318</v>
      </c>
      <c r="J638" s="76">
        <v>3253</v>
      </c>
    </row>
    <row r="639" spans="1:10" x14ac:dyDescent="0.15">
      <c r="A639" s="72"/>
      <c r="B639" s="77" t="s">
        <v>373</v>
      </c>
      <c r="C639" s="78" t="s">
        <v>374</v>
      </c>
      <c r="D639" s="79">
        <v>2019</v>
      </c>
      <c r="E639" s="80">
        <v>50</v>
      </c>
      <c r="F639" s="76">
        <v>1091</v>
      </c>
      <c r="G639" s="76">
        <v>2056</v>
      </c>
      <c r="H639" s="76">
        <v>2799</v>
      </c>
      <c r="I639" s="76">
        <v>6326</v>
      </c>
      <c r="J639" s="76">
        <v>3284</v>
      </c>
    </row>
    <row r="640" spans="1:10" x14ac:dyDescent="0.15">
      <c r="A640" s="72"/>
      <c r="B640" s="77" t="s">
        <v>375</v>
      </c>
      <c r="C640" s="78" t="s">
        <v>376</v>
      </c>
      <c r="D640" s="79">
        <v>2015</v>
      </c>
      <c r="E640" s="80">
        <v>189</v>
      </c>
      <c r="F640" s="76">
        <v>4318</v>
      </c>
      <c r="G640" s="76">
        <v>9498</v>
      </c>
      <c r="H640" s="76">
        <v>23949</v>
      </c>
      <c r="I640" s="76">
        <v>52715</v>
      </c>
      <c r="J640" s="76">
        <v>25974</v>
      </c>
    </row>
    <row r="641" spans="1:10" x14ac:dyDescent="0.15">
      <c r="A641" s="72"/>
      <c r="B641" s="77" t="s">
        <v>375</v>
      </c>
      <c r="C641" s="78" t="s">
        <v>376</v>
      </c>
      <c r="D641" s="79">
        <v>2016</v>
      </c>
      <c r="E641" s="80">
        <v>166</v>
      </c>
      <c r="F641" s="76">
        <v>4320</v>
      </c>
      <c r="G641" s="76">
        <v>9491</v>
      </c>
      <c r="H641" s="76">
        <v>47975</v>
      </c>
      <c r="I641" s="76">
        <v>77459</v>
      </c>
      <c r="J641" s="76">
        <v>26729</v>
      </c>
    </row>
    <row r="642" spans="1:10" x14ac:dyDescent="0.15">
      <c r="A642" s="72"/>
      <c r="B642" s="77" t="s">
        <v>375</v>
      </c>
      <c r="C642" s="78" t="s">
        <v>376</v>
      </c>
      <c r="D642" s="79">
        <v>2017</v>
      </c>
      <c r="E642" s="80">
        <v>167</v>
      </c>
      <c r="F642" s="76">
        <v>4439</v>
      </c>
      <c r="G642" s="76">
        <v>10308</v>
      </c>
      <c r="H642" s="76">
        <v>55082</v>
      </c>
      <c r="I642" s="76">
        <v>81809</v>
      </c>
      <c r="J642" s="76">
        <v>24169</v>
      </c>
    </row>
    <row r="643" spans="1:10" x14ac:dyDescent="0.15">
      <c r="A643" s="72"/>
      <c r="B643" s="77" t="s">
        <v>375</v>
      </c>
      <c r="C643" s="78" t="s">
        <v>376</v>
      </c>
      <c r="D643" s="79">
        <v>2018</v>
      </c>
      <c r="E643" s="80">
        <v>157</v>
      </c>
      <c r="F643" s="76">
        <v>4306</v>
      </c>
      <c r="G643" s="76">
        <v>10243</v>
      </c>
      <c r="H643" s="76">
        <v>60827</v>
      </c>
      <c r="I643" s="76">
        <v>85100</v>
      </c>
      <c r="J643" s="76">
        <v>22325</v>
      </c>
    </row>
    <row r="644" spans="1:10" x14ac:dyDescent="0.15">
      <c r="A644" s="72"/>
      <c r="B644" s="77" t="s">
        <v>375</v>
      </c>
      <c r="C644" s="78" t="s">
        <v>376</v>
      </c>
      <c r="D644" s="79">
        <v>2019</v>
      </c>
      <c r="E644" s="80">
        <v>153</v>
      </c>
      <c r="F644" s="76">
        <v>4153</v>
      </c>
      <c r="G644" s="76">
        <v>10162</v>
      </c>
      <c r="H644" s="76">
        <v>64999</v>
      </c>
      <c r="I644" s="76">
        <v>91513</v>
      </c>
      <c r="J644" s="76">
        <v>24091</v>
      </c>
    </row>
    <row r="645" spans="1:10" x14ac:dyDescent="0.15">
      <c r="A645" s="72"/>
      <c r="B645" s="77" t="s">
        <v>377</v>
      </c>
      <c r="C645" s="78" t="s">
        <v>378</v>
      </c>
      <c r="D645" s="79">
        <v>2015</v>
      </c>
      <c r="E645" s="80">
        <v>73</v>
      </c>
      <c r="F645" s="76">
        <v>1127</v>
      </c>
      <c r="G645" s="76">
        <v>1970</v>
      </c>
      <c r="H645" s="76">
        <v>4694</v>
      </c>
      <c r="I645" s="76">
        <v>8955</v>
      </c>
      <c r="J645" s="76">
        <v>3868</v>
      </c>
    </row>
    <row r="646" spans="1:10" x14ac:dyDescent="0.15">
      <c r="A646" s="72"/>
      <c r="B646" s="77" t="s">
        <v>377</v>
      </c>
      <c r="C646" s="78" t="s">
        <v>378</v>
      </c>
      <c r="D646" s="79">
        <v>2016</v>
      </c>
      <c r="E646" s="80">
        <v>59</v>
      </c>
      <c r="F646" s="76">
        <v>1006</v>
      </c>
      <c r="G646" s="76">
        <v>1675</v>
      </c>
      <c r="H646" s="76">
        <v>2306</v>
      </c>
      <c r="I646" s="76">
        <v>5395</v>
      </c>
      <c r="J646" s="76">
        <v>2807</v>
      </c>
    </row>
    <row r="647" spans="1:10" x14ac:dyDescent="0.15">
      <c r="A647" s="72"/>
      <c r="B647" s="77" t="s">
        <v>377</v>
      </c>
      <c r="C647" s="78" t="s">
        <v>378</v>
      </c>
      <c r="D647" s="79">
        <v>2017</v>
      </c>
      <c r="E647" s="80">
        <v>54</v>
      </c>
      <c r="F647" s="76">
        <v>1257</v>
      </c>
      <c r="G647" s="76">
        <v>2225</v>
      </c>
      <c r="H647" s="76">
        <v>3155</v>
      </c>
      <c r="I647" s="76">
        <v>6658</v>
      </c>
      <c r="J647" s="76">
        <v>3184</v>
      </c>
    </row>
    <row r="648" spans="1:10" x14ac:dyDescent="0.15">
      <c r="A648" s="72"/>
      <c r="B648" s="77" t="s">
        <v>377</v>
      </c>
      <c r="C648" s="78" t="s">
        <v>378</v>
      </c>
      <c r="D648" s="79">
        <v>2018</v>
      </c>
      <c r="E648" s="80">
        <v>54</v>
      </c>
      <c r="F648" s="76">
        <v>972</v>
      </c>
      <c r="G648" s="76">
        <v>1675</v>
      </c>
      <c r="H648" s="76">
        <v>1921</v>
      </c>
      <c r="I648" s="76">
        <v>4957</v>
      </c>
      <c r="J648" s="76">
        <v>2799</v>
      </c>
    </row>
    <row r="649" spans="1:10" x14ac:dyDescent="0.15">
      <c r="A649" s="72"/>
      <c r="B649" s="77" t="s">
        <v>377</v>
      </c>
      <c r="C649" s="78" t="s">
        <v>378</v>
      </c>
      <c r="D649" s="79">
        <v>2019</v>
      </c>
      <c r="E649" s="80">
        <v>48</v>
      </c>
      <c r="F649" s="76">
        <v>826</v>
      </c>
      <c r="G649" s="76">
        <v>1502</v>
      </c>
      <c r="H649" s="76">
        <v>1779</v>
      </c>
      <c r="I649" s="76">
        <v>4630</v>
      </c>
      <c r="J649" s="76">
        <v>2586</v>
      </c>
    </row>
    <row r="650" spans="1:10" x14ac:dyDescent="0.15">
      <c r="A650" s="72"/>
      <c r="B650" s="77" t="s">
        <v>379</v>
      </c>
      <c r="C650" s="78" t="s">
        <v>380</v>
      </c>
      <c r="D650" s="79">
        <v>2015</v>
      </c>
      <c r="E650" s="80">
        <v>112</v>
      </c>
      <c r="F650" s="76">
        <v>3431</v>
      </c>
      <c r="G650" s="76">
        <v>7607</v>
      </c>
      <c r="H650" s="76">
        <v>18363</v>
      </c>
      <c r="I650" s="76">
        <v>34545</v>
      </c>
      <c r="J650" s="76">
        <v>14485</v>
      </c>
    </row>
    <row r="651" spans="1:10" x14ac:dyDescent="0.15">
      <c r="A651" s="72"/>
      <c r="B651" s="77" t="s">
        <v>379</v>
      </c>
      <c r="C651" s="78" t="s">
        <v>380</v>
      </c>
      <c r="D651" s="79">
        <v>2016</v>
      </c>
      <c r="E651" s="80">
        <v>104</v>
      </c>
      <c r="F651" s="76">
        <v>3343</v>
      </c>
      <c r="G651" s="76">
        <v>7193</v>
      </c>
      <c r="H651" s="76">
        <v>14435</v>
      </c>
      <c r="I651" s="76">
        <v>32268</v>
      </c>
      <c r="J651" s="76">
        <v>15787</v>
      </c>
    </row>
    <row r="652" spans="1:10" x14ac:dyDescent="0.15">
      <c r="A652" s="72"/>
      <c r="B652" s="77" t="s">
        <v>379</v>
      </c>
      <c r="C652" s="78" t="s">
        <v>380</v>
      </c>
      <c r="D652" s="79">
        <v>2017</v>
      </c>
      <c r="E652" s="80">
        <v>103</v>
      </c>
      <c r="F652" s="76">
        <v>3221</v>
      </c>
      <c r="G652" s="76">
        <v>7112</v>
      </c>
      <c r="H652" s="76">
        <v>13185</v>
      </c>
      <c r="I652" s="76">
        <v>29367</v>
      </c>
      <c r="J652" s="76">
        <v>14772</v>
      </c>
    </row>
    <row r="653" spans="1:10" x14ac:dyDescent="0.15">
      <c r="A653" s="72"/>
      <c r="B653" s="77" t="s">
        <v>379</v>
      </c>
      <c r="C653" s="78" t="s">
        <v>380</v>
      </c>
      <c r="D653" s="79">
        <v>2018</v>
      </c>
      <c r="E653" s="80">
        <v>96</v>
      </c>
      <c r="F653" s="76">
        <v>3034</v>
      </c>
      <c r="G653" s="76">
        <v>6189</v>
      </c>
      <c r="H653" s="76">
        <v>12127</v>
      </c>
      <c r="I653" s="76">
        <v>24082</v>
      </c>
      <c r="J653" s="76">
        <v>10891</v>
      </c>
    </row>
    <row r="654" spans="1:10" x14ac:dyDescent="0.15">
      <c r="A654" s="72"/>
      <c r="B654" s="77" t="s">
        <v>379</v>
      </c>
      <c r="C654" s="78" t="s">
        <v>380</v>
      </c>
      <c r="D654" s="79">
        <v>2019</v>
      </c>
      <c r="E654" s="80">
        <v>92</v>
      </c>
      <c r="F654" s="76">
        <v>2970</v>
      </c>
      <c r="G654" s="76">
        <v>6415</v>
      </c>
      <c r="H654" s="76">
        <v>12540</v>
      </c>
      <c r="I654" s="76">
        <v>24679</v>
      </c>
      <c r="J654" s="76">
        <v>11061</v>
      </c>
    </row>
    <row r="655" spans="1:10" x14ac:dyDescent="0.15">
      <c r="A655" s="72"/>
      <c r="B655" s="77" t="s">
        <v>381</v>
      </c>
      <c r="C655" s="78" t="s">
        <v>382</v>
      </c>
      <c r="D655" s="79">
        <v>2015</v>
      </c>
      <c r="E655" s="80">
        <v>1315</v>
      </c>
      <c r="F655" s="76">
        <v>20450</v>
      </c>
      <c r="G655" s="76">
        <v>43745</v>
      </c>
      <c r="H655" s="76">
        <v>111858</v>
      </c>
      <c r="I655" s="76">
        <v>216034</v>
      </c>
      <c r="J655" s="76">
        <v>91468</v>
      </c>
    </row>
    <row r="656" spans="1:10" x14ac:dyDescent="0.15">
      <c r="A656" s="72"/>
      <c r="B656" s="77" t="s">
        <v>381</v>
      </c>
      <c r="C656" s="78" t="s">
        <v>382</v>
      </c>
      <c r="D656" s="79">
        <v>2016</v>
      </c>
      <c r="E656" s="80">
        <v>977</v>
      </c>
      <c r="F656" s="76">
        <v>18496</v>
      </c>
      <c r="G656" s="76">
        <v>44043</v>
      </c>
      <c r="H656" s="76">
        <v>101192</v>
      </c>
      <c r="I656" s="76">
        <v>195942</v>
      </c>
      <c r="J656" s="76">
        <v>84378</v>
      </c>
    </row>
    <row r="657" spans="1:10" x14ac:dyDescent="0.15">
      <c r="A657" s="72"/>
      <c r="B657" s="77" t="s">
        <v>381</v>
      </c>
      <c r="C657" s="78" t="s">
        <v>382</v>
      </c>
      <c r="D657" s="79">
        <v>2017</v>
      </c>
      <c r="E657" s="80">
        <v>932</v>
      </c>
      <c r="F657" s="76">
        <v>18169</v>
      </c>
      <c r="G657" s="76">
        <v>43494</v>
      </c>
      <c r="H657" s="76">
        <v>99480</v>
      </c>
      <c r="I657" s="76">
        <v>194715</v>
      </c>
      <c r="J657" s="76">
        <v>84429</v>
      </c>
    </row>
    <row r="658" spans="1:10" x14ac:dyDescent="0.15">
      <c r="A658" s="72"/>
      <c r="B658" s="77" t="s">
        <v>381</v>
      </c>
      <c r="C658" s="78" t="s">
        <v>382</v>
      </c>
      <c r="D658" s="79">
        <v>2018</v>
      </c>
      <c r="E658" s="80">
        <v>897</v>
      </c>
      <c r="F658" s="76">
        <v>17551</v>
      </c>
      <c r="G658" s="76">
        <v>43125</v>
      </c>
      <c r="H658" s="76">
        <v>97593</v>
      </c>
      <c r="I658" s="76">
        <v>186308</v>
      </c>
      <c r="J658" s="76">
        <v>79306</v>
      </c>
    </row>
    <row r="659" spans="1:10" x14ac:dyDescent="0.15">
      <c r="A659" s="72"/>
      <c r="B659" s="77" t="s">
        <v>381</v>
      </c>
      <c r="C659" s="78" t="s">
        <v>382</v>
      </c>
      <c r="D659" s="79">
        <v>2019</v>
      </c>
      <c r="E659" s="80">
        <v>875</v>
      </c>
      <c r="F659" s="76">
        <v>16731</v>
      </c>
      <c r="G659" s="76">
        <v>41433</v>
      </c>
      <c r="H659" s="76">
        <v>95250</v>
      </c>
      <c r="I659" s="76">
        <v>177244</v>
      </c>
      <c r="J659" s="76">
        <v>74021</v>
      </c>
    </row>
    <row r="660" spans="1:10" x14ac:dyDescent="0.15">
      <c r="A660" s="72"/>
      <c r="B660" s="77" t="s">
        <v>383</v>
      </c>
      <c r="C660" s="78" t="s">
        <v>384</v>
      </c>
      <c r="D660" s="79">
        <v>2015</v>
      </c>
      <c r="E660" s="80">
        <v>399</v>
      </c>
      <c r="F660" s="76">
        <v>4535</v>
      </c>
      <c r="G660" s="76">
        <v>9517</v>
      </c>
      <c r="H660" s="76">
        <v>17339</v>
      </c>
      <c r="I660" s="76">
        <v>38952</v>
      </c>
      <c r="J660" s="76">
        <v>19041</v>
      </c>
    </row>
    <row r="661" spans="1:10" x14ac:dyDescent="0.15">
      <c r="A661" s="72"/>
      <c r="B661" s="77" t="s">
        <v>383</v>
      </c>
      <c r="C661" s="78" t="s">
        <v>384</v>
      </c>
      <c r="D661" s="79">
        <v>2016</v>
      </c>
      <c r="E661" s="80">
        <v>287</v>
      </c>
      <c r="F661" s="76">
        <v>3623</v>
      </c>
      <c r="G661" s="76">
        <v>8084</v>
      </c>
      <c r="H661" s="76">
        <v>16531</v>
      </c>
      <c r="I661" s="76">
        <v>33981</v>
      </c>
      <c r="J661" s="76">
        <v>15943</v>
      </c>
    </row>
    <row r="662" spans="1:10" x14ac:dyDescent="0.15">
      <c r="A662" s="72"/>
      <c r="B662" s="77" t="s">
        <v>383</v>
      </c>
      <c r="C662" s="78" t="s">
        <v>384</v>
      </c>
      <c r="D662" s="79">
        <v>2017</v>
      </c>
      <c r="E662" s="80">
        <v>268</v>
      </c>
      <c r="F662" s="76">
        <v>3715</v>
      </c>
      <c r="G662" s="76">
        <v>8631</v>
      </c>
      <c r="H662" s="76">
        <v>16431</v>
      </c>
      <c r="I662" s="76">
        <v>36582</v>
      </c>
      <c r="J662" s="76">
        <v>17801</v>
      </c>
    </row>
    <row r="663" spans="1:10" x14ac:dyDescent="0.15">
      <c r="A663" s="72"/>
      <c r="B663" s="77" t="s">
        <v>383</v>
      </c>
      <c r="C663" s="78" t="s">
        <v>384</v>
      </c>
      <c r="D663" s="79">
        <v>2018</v>
      </c>
      <c r="E663" s="80">
        <v>259</v>
      </c>
      <c r="F663" s="76">
        <v>3727</v>
      </c>
      <c r="G663" s="76">
        <v>9480</v>
      </c>
      <c r="H663" s="76">
        <v>17685</v>
      </c>
      <c r="I663" s="76">
        <v>36472</v>
      </c>
      <c r="J663" s="76">
        <v>17094</v>
      </c>
    </row>
    <row r="664" spans="1:10" x14ac:dyDescent="0.15">
      <c r="A664" s="72"/>
      <c r="B664" s="77" t="s">
        <v>383</v>
      </c>
      <c r="C664" s="78" t="s">
        <v>384</v>
      </c>
      <c r="D664" s="79">
        <v>2019</v>
      </c>
      <c r="E664" s="80">
        <v>262</v>
      </c>
      <c r="F664" s="76">
        <v>3615</v>
      </c>
      <c r="G664" s="76">
        <v>9293</v>
      </c>
      <c r="H664" s="76">
        <v>16392</v>
      </c>
      <c r="I664" s="76">
        <v>34546</v>
      </c>
      <c r="J664" s="76">
        <v>16482</v>
      </c>
    </row>
    <row r="665" spans="1:10" x14ac:dyDescent="0.15">
      <c r="A665" s="72"/>
      <c r="B665" s="77" t="s">
        <v>385</v>
      </c>
      <c r="C665" s="78" t="s">
        <v>386</v>
      </c>
      <c r="D665" s="79">
        <v>2015</v>
      </c>
      <c r="E665" s="80">
        <v>47</v>
      </c>
      <c r="F665" s="76">
        <v>510</v>
      </c>
      <c r="G665" s="76">
        <v>841</v>
      </c>
      <c r="H665" s="76">
        <v>1774</v>
      </c>
      <c r="I665" s="76">
        <v>3848</v>
      </c>
      <c r="J665" s="76">
        <v>1930</v>
      </c>
    </row>
    <row r="666" spans="1:10" x14ac:dyDescent="0.15">
      <c r="A666" s="72"/>
      <c r="B666" s="77" t="s">
        <v>385</v>
      </c>
      <c r="C666" s="78" t="s">
        <v>386</v>
      </c>
      <c r="D666" s="79">
        <v>2016</v>
      </c>
      <c r="E666" s="80">
        <v>32</v>
      </c>
      <c r="F666" s="76">
        <v>480</v>
      </c>
      <c r="G666" s="76">
        <v>1018</v>
      </c>
      <c r="H666" s="76">
        <v>1717</v>
      </c>
      <c r="I666" s="76">
        <v>3610</v>
      </c>
      <c r="J666" s="76">
        <v>1775</v>
      </c>
    </row>
    <row r="667" spans="1:10" x14ac:dyDescent="0.15">
      <c r="A667" s="72"/>
      <c r="B667" s="77" t="s">
        <v>385</v>
      </c>
      <c r="C667" s="78" t="s">
        <v>386</v>
      </c>
      <c r="D667" s="79">
        <v>2017</v>
      </c>
      <c r="E667" s="80">
        <v>31</v>
      </c>
      <c r="F667" s="76">
        <v>509</v>
      </c>
      <c r="G667" s="76">
        <v>894</v>
      </c>
      <c r="H667" s="76">
        <v>1754</v>
      </c>
      <c r="I667" s="76">
        <v>3554</v>
      </c>
      <c r="J667" s="76">
        <v>1665</v>
      </c>
    </row>
    <row r="668" spans="1:10" x14ac:dyDescent="0.15">
      <c r="A668" s="72"/>
      <c r="B668" s="77" t="s">
        <v>385</v>
      </c>
      <c r="C668" s="78" t="s">
        <v>386</v>
      </c>
      <c r="D668" s="79">
        <v>2018</v>
      </c>
      <c r="E668" s="80">
        <v>31</v>
      </c>
      <c r="F668" s="76">
        <v>446</v>
      </c>
      <c r="G668" s="76">
        <v>783</v>
      </c>
      <c r="H668" s="76">
        <v>1712</v>
      </c>
      <c r="I668" s="76">
        <v>3427</v>
      </c>
      <c r="J668" s="76">
        <v>1616</v>
      </c>
    </row>
    <row r="669" spans="1:10" x14ac:dyDescent="0.15">
      <c r="A669" s="72"/>
      <c r="B669" s="77" t="s">
        <v>385</v>
      </c>
      <c r="C669" s="78" t="s">
        <v>386</v>
      </c>
      <c r="D669" s="79">
        <v>2019</v>
      </c>
      <c r="E669" s="80">
        <v>26</v>
      </c>
      <c r="F669" s="76">
        <v>387</v>
      </c>
      <c r="G669" s="76">
        <v>731</v>
      </c>
      <c r="H669" s="76">
        <v>1591</v>
      </c>
      <c r="I669" s="76">
        <v>3205</v>
      </c>
      <c r="J669" s="76">
        <v>1498</v>
      </c>
    </row>
    <row r="670" spans="1:10" x14ac:dyDescent="0.15">
      <c r="A670" s="72"/>
      <c r="B670" s="77" t="s">
        <v>387</v>
      </c>
      <c r="C670" s="78" t="s">
        <v>388</v>
      </c>
      <c r="D670" s="79">
        <v>2015</v>
      </c>
      <c r="E670" s="80">
        <v>88</v>
      </c>
      <c r="F670" s="76">
        <v>977</v>
      </c>
      <c r="G670" s="76">
        <v>2461</v>
      </c>
      <c r="H670" s="76">
        <v>7813</v>
      </c>
      <c r="I670" s="76">
        <v>13704</v>
      </c>
      <c r="J670" s="76">
        <v>5532</v>
      </c>
    </row>
    <row r="671" spans="1:10" x14ac:dyDescent="0.15">
      <c r="A671" s="72"/>
      <c r="B671" s="77" t="s">
        <v>387</v>
      </c>
      <c r="C671" s="78" t="s">
        <v>388</v>
      </c>
      <c r="D671" s="79">
        <v>2016</v>
      </c>
      <c r="E671" s="80">
        <v>74</v>
      </c>
      <c r="F671" s="76">
        <v>860</v>
      </c>
      <c r="G671" s="76">
        <v>2431</v>
      </c>
      <c r="H671" s="76">
        <v>6080</v>
      </c>
      <c r="I671" s="76">
        <v>12033</v>
      </c>
      <c r="J671" s="76">
        <v>5325</v>
      </c>
    </row>
    <row r="672" spans="1:10" x14ac:dyDescent="0.15">
      <c r="A672" s="72"/>
      <c r="B672" s="77" t="s">
        <v>387</v>
      </c>
      <c r="C672" s="78" t="s">
        <v>388</v>
      </c>
      <c r="D672" s="79">
        <v>2017</v>
      </c>
      <c r="E672" s="80">
        <v>71</v>
      </c>
      <c r="F672" s="76">
        <v>821</v>
      </c>
      <c r="G672" s="76">
        <v>2327</v>
      </c>
      <c r="H672" s="76">
        <v>5807</v>
      </c>
      <c r="I672" s="76">
        <v>11286</v>
      </c>
      <c r="J672" s="76">
        <v>5160</v>
      </c>
    </row>
    <row r="673" spans="1:10" x14ac:dyDescent="0.15">
      <c r="A673" s="72"/>
      <c r="B673" s="77" t="s">
        <v>387</v>
      </c>
      <c r="C673" s="78" t="s">
        <v>388</v>
      </c>
      <c r="D673" s="79">
        <v>2018</v>
      </c>
      <c r="E673" s="80">
        <v>64</v>
      </c>
      <c r="F673" s="76">
        <v>709</v>
      </c>
      <c r="G673" s="76">
        <v>1879</v>
      </c>
      <c r="H673" s="76">
        <v>4670</v>
      </c>
      <c r="I673" s="76">
        <v>7951</v>
      </c>
      <c r="J673" s="76">
        <v>3048</v>
      </c>
    </row>
    <row r="674" spans="1:10" x14ac:dyDescent="0.15">
      <c r="A674" s="72"/>
      <c r="B674" s="77" t="s">
        <v>387</v>
      </c>
      <c r="C674" s="78" t="s">
        <v>388</v>
      </c>
      <c r="D674" s="79">
        <v>2019</v>
      </c>
      <c r="E674" s="80">
        <v>59</v>
      </c>
      <c r="F674" s="76">
        <v>659</v>
      </c>
      <c r="G674" s="76">
        <v>1892</v>
      </c>
      <c r="H674" s="76">
        <v>5109</v>
      </c>
      <c r="I674" s="76">
        <v>9287</v>
      </c>
      <c r="J674" s="76">
        <v>3617</v>
      </c>
    </row>
    <row r="675" spans="1:10" x14ac:dyDescent="0.15">
      <c r="A675" s="72"/>
      <c r="B675" s="77" t="s">
        <v>389</v>
      </c>
      <c r="C675" s="78" t="s">
        <v>390</v>
      </c>
      <c r="D675" s="79">
        <v>2015</v>
      </c>
      <c r="E675" s="80">
        <v>285</v>
      </c>
      <c r="F675" s="76">
        <v>8001</v>
      </c>
      <c r="G675" s="76">
        <v>16617</v>
      </c>
      <c r="H675" s="76">
        <v>49122</v>
      </c>
      <c r="I675" s="76">
        <v>83423</v>
      </c>
      <c r="J675" s="76">
        <v>28212</v>
      </c>
    </row>
    <row r="676" spans="1:10" x14ac:dyDescent="0.15">
      <c r="A676" s="72"/>
      <c r="B676" s="77" t="s">
        <v>389</v>
      </c>
      <c r="C676" s="78" t="s">
        <v>390</v>
      </c>
      <c r="D676" s="79">
        <v>2016</v>
      </c>
      <c r="E676" s="80">
        <v>227</v>
      </c>
      <c r="F676" s="76">
        <v>7808</v>
      </c>
      <c r="G676" s="76">
        <v>17868</v>
      </c>
      <c r="H676" s="76">
        <v>42276</v>
      </c>
      <c r="I676" s="76">
        <v>77987</v>
      </c>
      <c r="J676" s="76">
        <v>31316</v>
      </c>
    </row>
    <row r="677" spans="1:10" x14ac:dyDescent="0.15">
      <c r="A677" s="72"/>
      <c r="B677" s="77" t="s">
        <v>389</v>
      </c>
      <c r="C677" s="78" t="s">
        <v>390</v>
      </c>
      <c r="D677" s="79">
        <v>2017</v>
      </c>
      <c r="E677" s="80">
        <v>222</v>
      </c>
      <c r="F677" s="76">
        <v>7629</v>
      </c>
      <c r="G677" s="76">
        <v>17743</v>
      </c>
      <c r="H677" s="76">
        <v>42400</v>
      </c>
      <c r="I677" s="76">
        <v>77879</v>
      </c>
      <c r="J677" s="76">
        <v>31201</v>
      </c>
    </row>
    <row r="678" spans="1:10" x14ac:dyDescent="0.15">
      <c r="A678" s="72"/>
      <c r="B678" s="77" t="s">
        <v>389</v>
      </c>
      <c r="C678" s="78" t="s">
        <v>390</v>
      </c>
      <c r="D678" s="79">
        <v>2018</v>
      </c>
      <c r="E678" s="80">
        <v>212</v>
      </c>
      <c r="F678" s="76">
        <v>7149</v>
      </c>
      <c r="G678" s="76">
        <v>16870</v>
      </c>
      <c r="H678" s="76">
        <v>41537</v>
      </c>
      <c r="I678" s="76">
        <v>74604</v>
      </c>
      <c r="J678" s="76">
        <v>28863</v>
      </c>
    </row>
    <row r="679" spans="1:10" x14ac:dyDescent="0.15">
      <c r="A679" s="72"/>
      <c r="B679" s="77" t="s">
        <v>389</v>
      </c>
      <c r="C679" s="78" t="s">
        <v>390</v>
      </c>
      <c r="D679" s="79">
        <v>2019</v>
      </c>
      <c r="E679" s="80">
        <v>210</v>
      </c>
      <c r="F679" s="76">
        <v>6959</v>
      </c>
      <c r="G679" s="76">
        <v>15995</v>
      </c>
      <c r="H679" s="76">
        <v>38810</v>
      </c>
      <c r="I679" s="76">
        <v>68147</v>
      </c>
      <c r="J679" s="76">
        <v>25864</v>
      </c>
    </row>
    <row r="680" spans="1:10" x14ac:dyDescent="0.15">
      <c r="A680" s="72"/>
      <c r="B680" s="77" t="s">
        <v>391</v>
      </c>
      <c r="C680" s="78" t="s">
        <v>392</v>
      </c>
      <c r="D680" s="79">
        <v>2015</v>
      </c>
      <c r="E680" s="80">
        <v>80</v>
      </c>
      <c r="F680" s="76">
        <v>1256</v>
      </c>
      <c r="G680" s="76">
        <v>3077</v>
      </c>
      <c r="H680" s="76">
        <v>11303</v>
      </c>
      <c r="I680" s="76">
        <v>21914</v>
      </c>
      <c r="J680" s="76">
        <v>9773</v>
      </c>
    </row>
    <row r="681" spans="1:10" x14ac:dyDescent="0.15">
      <c r="A681" s="72"/>
      <c r="B681" s="77" t="s">
        <v>391</v>
      </c>
      <c r="C681" s="78" t="s">
        <v>392</v>
      </c>
      <c r="D681" s="79">
        <v>2016</v>
      </c>
      <c r="E681" s="80">
        <v>61</v>
      </c>
      <c r="F681" s="76">
        <v>1218</v>
      </c>
      <c r="G681" s="76">
        <v>3571</v>
      </c>
      <c r="H681" s="76">
        <v>12319</v>
      </c>
      <c r="I681" s="76">
        <v>21718</v>
      </c>
      <c r="J681" s="76">
        <v>8392</v>
      </c>
    </row>
    <row r="682" spans="1:10" x14ac:dyDescent="0.15">
      <c r="A682" s="72"/>
      <c r="B682" s="77" t="s">
        <v>391</v>
      </c>
      <c r="C682" s="78" t="s">
        <v>392</v>
      </c>
      <c r="D682" s="79">
        <v>2017</v>
      </c>
      <c r="E682" s="80">
        <v>58</v>
      </c>
      <c r="F682" s="76">
        <v>1166</v>
      </c>
      <c r="G682" s="76">
        <v>3459</v>
      </c>
      <c r="H682" s="76">
        <v>11689</v>
      </c>
      <c r="I682" s="76">
        <v>20524</v>
      </c>
      <c r="J682" s="76">
        <v>7715</v>
      </c>
    </row>
    <row r="683" spans="1:10" x14ac:dyDescent="0.15">
      <c r="A683" s="72"/>
      <c r="B683" s="77" t="s">
        <v>391</v>
      </c>
      <c r="C683" s="78" t="s">
        <v>392</v>
      </c>
      <c r="D683" s="79">
        <v>2018</v>
      </c>
      <c r="E683" s="80">
        <v>55</v>
      </c>
      <c r="F683" s="76">
        <v>1139</v>
      </c>
      <c r="G683" s="76">
        <v>3382</v>
      </c>
      <c r="H683" s="76">
        <v>11265</v>
      </c>
      <c r="I683" s="76">
        <v>20003</v>
      </c>
      <c r="J683" s="76">
        <v>7811</v>
      </c>
    </row>
    <row r="684" spans="1:10" x14ac:dyDescent="0.15">
      <c r="A684" s="72"/>
      <c r="B684" s="77" t="s">
        <v>391</v>
      </c>
      <c r="C684" s="78" t="s">
        <v>392</v>
      </c>
      <c r="D684" s="79">
        <v>2019</v>
      </c>
      <c r="E684" s="80">
        <v>50</v>
      </c>
      <c r="F684" s="76">
        <v>1057</v>
      </c>
      <c r="G684" s="76">
        <v>3271</v>
      </c>
      <c r="H684" s="76">
        <v>13754</v>
      </c>
      <c r="I684" s="76">
        <v>21203</v>
      </c>
      <c r="J684" s="76">
        <v>6955</v>
      </c>
    </row>
    <row r="685" spans="1:10" x14ac:dyDescent="0.15">
      <c r="A685" s="72"/>
      <c r="B685" s="77" t="s">
        <v>393</v>
      </c>
      <c r="C685" s="78" t="s">
        <v>394</v>
      </c>
      <c r="D685" s="79">
        <v>2015</v>
      </c>
      <c r="E685" s="80">
        <v>150</v>
      </c>
      <c r="F685" s="76">
        <v>1920</v>
      </c>
      <c r="G685" s="76">
        <v>4414</v>
      </c>
      <c r="H685" s="76">
        <v>9902</v>
      </c>
      <c r="I685" s="76">
        <v>19306</v>
      </c>
      <c r="J685" s="76">
        <v>8620</v>
      </c>
    </row>
    <row r="686" spans="1:10" x14ac:dyDescent="0.15">
      <c r="A686" s="72"/>
      <c r="B686" s="77" t="s">
        <v>393</v>
      </c>
      <c r="C686" s="78" t="s">
        <v>394</v>
      </c>
      <c r="D686" s="79">
        <v>2016</v>
      </c>
      <c r="E686" s="80">
        <v>127</v>
      </c>
      <c r="F686" s="76">
        <v>2026</v>
      </c>
      <c r="G686" s="76">
        <v>5551</v>
      </c>
      <c r="H686" s="76">
        <v>9458</v>
      </c>
      <c r="I686" s="76">
        <v>22272</v>
      </c>
      <c r="J686" s="76">
        <v>11048</v>
      </c>
    </row>
    <row r="687" spans="1:10" x14ac:dyDescent="0.15">
      <c r="A687" s="72"/>
      <c r="B687" s="77" t="s">
        <v>393</v>
      </c>
      <c r="C687" s="78" t="s">
        <v>394</v>
      </c>
      <c r="D687" s="79">
        <v>2017</v>
      </c>
      <c r="E687" s="80">
        <v>123</v>
      </c>
      <c r="F687" s="76">
        <v>2083</v>
      </c>
      <c r="G687" s="76">
        <v>5599</v>
      </c>
      <c r="H687" s="76">
        <v>9062</v>
      </c>
      <c r="I687" s="76">
        <v>21986</v>
      </c>
      <c r="J687" s="76">
        <v>11177</v>
      </c>
    </row>
    <row r="688" spans="1:10" x14ac:dyDescent="0.15">
      <c r="A688" s="72"/>
      <c r="B688" s="77" t="s">
        <v>393</v>
      </c>
      <c r="C688" s="78" t="s">
        <v>394</v>
      </c>
      <c r="D688" s="79">
        <v>2018</v>
      </c>
      <c r="E688" s="80">
        <v>117</v>
      </c>
      <c r="F688" s="76">
        <v>2027</v>
      </c>
      <c r="G688" s="76">
        <v>5541</v>
      </c>
      <c r="H688" s="76">
        <v>8760</v>
      </c>
      <c r="I688" s="76">
        <v>21334</v>
      </c>
      <c r="J688" s="76">
        <v>11066</v>
      </c>
    </row>
    <row r="689" spans="1:10" x14ac:dyDescent="0.15">
      <c r="A689" s="72"/>
      <c r="B689" s="77" t="s">
        <v>393</v>
      </c>
      <c r="C689" s="78" t="s">
        <v>394</v>
      </c>
      <c r="D689" s="79">
        <v>2019</v>
      </c>
      <c r="E689" s="80">
        <v>115</v>
      </c>
      <c r="F689" s="76">
        <v>1833</v>
      </c>
      <c r="G689" s="76">
        <v>5093</v>
      </c>
      <c r="H689" s="76">
        <v>7938</v>
      </c>
      <c r="I689" s="76">
        <v>19397</v>
      </c>
      <c r="J689" s="76">
        <v>10553</v>
      </c>
    </row>
    <row r="690" spans="1:10" x14ac:dyDescent="0.15">
      <c r="A690" s="72"/>
      <c r="B690" s="77" t="s">
        <v>395</v>
      </c>
      <c r="C690" s="78" t="s">
        <v>396</v>
      </c>
      <c r="D690" s="79">
        <v>2015</v>
      </c>
      <c r="E690" s="80">
        <v>266</v>
      </c>
      <c r="F690" s="76">
        <v>3251</v>
      </c>
      <c r="G690" s="76">
        <v>6818</v>
      </c>
      <c r="H690" s="76">
        <v>14605</v>
      </c>
      <c r="I690" s="76">
        <v>34887</v>
      </c>
      <c r="J690" s="76">
        <v>18359</v>
      </c>
    </row>
    <row r="691" spans="1:10" x14ac:dyDescent="0.15">
      <c r="A691" s="72"/>
      <c r="B691" s="77" t="s">
        <v>395</v>
      </c>
      <c r="C691" s="78" t="s">
        <v>396</v>
      </c>
      <c r="D691" s="79">
        <v>2016</v>
      </c>
      <c r="E691" s="80">
        <v>169</v>
      </c>
      <c r="F691" s="76">
        <v>2481</v>
      </c>
      <c r="G691" s="76">
        <v>5519</v>
      </c>
      <c r="H691" s="76">
        <v>12811</v>
      </c>
      <c r="I691" s="76">
        <v>24341</v>
      </c>
      <c r="J691" s="76">
        <v>10579</v>
      </c>
    </row>
    <row r="692" spans="1:10" x14ac:dyDescent="0.15">
      <c r="A692" s="72"/>
      <c r="B692" s="77" t="s">
        <v>395</v>
      </c>
      <c r="C692" s="78" t="s">
        <v>396</v>
      </c>
      <c r="D692" s="79">
        <v>2017</v>
      </c>
      <c r="E692" s="80">
        <v>159</v>
      </c>
      <c r="F692" s="76">
        <v>2246</v>
      </c>
      <c r="G692" s="76">
        <v>4842</v>
      </c>
      <c r="H692" s="76">
        <v>12336</v>
      </c>
      <c r="I692" s="76">
        <v>22905</v>
      </c>
      <c r="J692" s="76">
        <v>9710</v>
      </c>
    </row>
    <row r="693" spans="1:10" x14ac:dyDescent="0.15">
      <c r="A693" s="72"/>
      <c r="B693" s="77" t="s">
        <v>395</v>
      </c>
      <c r="C693" s="78" t="s">
        <v>396</v>
      </c>
      <c r="D693" s="79">
        <v>2018</v>
      </c>
      <c r="E693" s="80">
        <v>159</v>
      </c>
      <c r="F693" s="76">
        <v>2354</v>
      </c>
      <c r="G693" s="76">
        <v>5191</v>
      </c>
      <c r="H693" s="76">
        <v>11962</v>
      </c>
      <c r="I693" s="76">
        <v>22517</v>
      </c>
      <c r="J693" s="76">
        <v>9808</v>
      </c>
    </row>
    <row r="694" spans="1:10" x14ac:dyDescent="0.15">
      <c r="A694" s="72"/>
      <c r="B694" s="77" t="s">
        <v>395</v>
      </c>
      <c r="C694" s="78" t="s">
        <v>396</v>
      </c>
      <c r="D694" s="79">
        <v>2019</v>
      </c>
      <c r="E694" s="80">
        <v>153</v>
      </c>
      <c r="F694" s="76">
        <v>2221</v>
      </c>
      <c r="G694" s="76">
        <v>5157</v>
      </c>
      <c r="H694" s="76">
        <v>11657</v>
      </c>
      <c r="I694" s="76">
        <v>21460</v>
      </c>
      <c r="J694" s="76">
        <v>9053</v>
      </c>
    </row>
    <row r="695" spans="1:10" x14ac:dyDescent="0.15">
      <c r="A695" s="72"/>
      <c r="B695" s="77" t="s">
        <v>397</v>
      </c>
      <c r="C695" s="78" t="s">
        <v>398</v>
      </c>
      <c r="D695" s="79">
        <v>2015</v>
      </c>
      <c r="E695" s="80">
        <v>3317</v>
      </c>
      <c r="F695" s="76">
        <v>53414</v>
      </c>
      <c r="G695" s="76">
        <v>146424</v>
      </c>
      <c r="H695" s="76">
        <v>518489</v>
      </c>
      <c r="I695" s="76">
        <v>889069</v>
      </c>
      <c r="J695" s="76">
        <v>335121</v>
      </c>
    </row>
    <row r="696" spans="1:10" x14ac:dyDescent="0.15">
      <c r="A696" s="72"/>
      <c r="B696" s="77" t="s">
        <v>397</v>
      </c>
      <c r="C696" s="78" t="s">
        <v>398</v>
      </c>
      <c r="D696" s="79">
        <v>2016</v>
      </c>
      <c r="E696" s="80">
        <v>2769</v>
      </c>
      <c r="F696" s="76">
        <v>52472</v>
      </c>
      <c r="G696" s="76">
        <v>148647</v>
      </c>
      <c r="H696" s="76">
        <v>525876</v>
      </c>
      <c r="I696" s="76">
        <v>869524</v>
      </c>
      <c r="J696" s="76">
        <v>305461</v>
      </c>
    </row>
    <row r="697" spans="1:10" x14ac:dyDescent="0.15">
      <c r="A697" s="72"/>
      <c r="B697" s="77" t="s">
        <v>397</v>
      </c>
      <c r="C697" s="78" t="s">
        <v>398</v>
      </c>
      <c r="D697" s="79">
        <v>2017</v>
      </c>
      <c r="E697" s="80">
        <v>2677</v>
      </c>
      <c r="F697" s="76">
        <v>52278</v>
      </c>
      <c r="G697" s="76">
        <v>150221</v>
      </c>
      <c r="H697" s="76">
        <v>551786</v>
      </c>
      <c r="I697" s="76">
        <v>911051</v>
      </c>
      <c r="J697" s="76">
        <v>317699</v>
      </c>
    </row>
    <row r="698" spans="1:10" x14ac:dyDescent="0.15">
      <c r="A698" s="72"/>
      <c r="B698" s="77" t="s">
        <v>397</v>
      </c>
      <c r="C698" s="78" t="s">
        <v>398</v>
      </c>
      <c r="D698" s="79">
        <v>2018</v>
      </c>
      <c r="E698" s="80">
        <v>2585</v>
      </c>
      <c r="F698" s="76">
        <v>52394</v>
      </c>
      <c r="G698" s="76">
        <v>153597</v>
      </c>
      <c r="H698" s="76">
        <v>573217</v>
      </c>
      <c r="I698" s="76">
        <v>939412</v>
      </c>
      <c r="J698" s="76">
        <v>325268</v>
      </c>
    </row>
    <row r="699" spans="1:10" x14ac:dyDescent="0.15">
      <c r="A699" s="72"/>
      <c r="B699" s="77" t="s">
        <v>397</v>
      </c>
      <c r="C699" s="78" t="s">
        <v>398</v>
      </c>
      <c r="D699" s="79">
        <v>2019</v>
      </c>
      <c r="E699" s="80">
        <v>2511</v>
      </c>
      <c r="F699" s="76">
        <v>51562</v>
      </c>
      <c r="G699" s="76">
        <v>152919</v>
      </c>
      <c r="H699" s="76">
        <v>569616</v>
      </c>
      <c r="I699" s="76">
        <v>937924</v>
      </c>
      <c r="J699" s="76">
        <v>322814</v>
      </c>
    </row>
    <row r="700" spans="1:10" x14ac:dyDescent="0.15">
      <c r="A700" s="72"/>
      <c r="B700" s="77" t="s">
        <v>399</v>
      </c>
      <c r="C700" s="78" t="s">
        <v>400</v>
      </c>
      <c r="D700" s="79">
        <v>2015</v>
      </c>
      <c r="E700" s="80">
        <v>540</v>
      </c>
      <c r="F700" s="76">
        <v>7281</v>
      </c>
      <c r="G700" s="76">
        <v>17279</v>
      </c>
      <c r="H700" s="76">
        <v>59638</v>
      </c>
      <c r="I700" s="76">
        <v>103678</v>
      </c>
      <c r="J700" s="76">
        <v>40116</v>
      </c>
    </row>
    <row r="701" spans="1:10" x14ac:dyDescent="0.15">
      <c r="A701" s="72"/>
      <c r="B701" s="77" t="s">
        <v>399</v>
      </c>
      <c r="C701" s="78" t="s">
        <v>400</v>
      </c>
      <c r="D701" s="79">
        <v>2016</v>
      </c>
      <c r="E701" s="80">
        <v>454</v>
      </c>
      <c r="F701" s="76">
        <v>7489</v>
      </c>
      <c r="G701" s="76">
        <v>18592</v>
      </c>
      <c r="H701" s="76">
        <v>65012</v>
      </c>
      <c r="I701" s="76">
        <v>102141</v>
      </c>
      <c r="J701" s="76">
        <v>33592</v>
      </c>
    </row>
    <row r="702" spans="1:10" x14ac:dyDescent="0.15">
      <c r="A702" s="72"/>
      <c r="B702" s="77" t="s">
        <v>399</v>
      </c>
      <c r="C702" s="78" t="s">
        <v>400</v>
      </c>
      <c r="D702" s="79">
        <v>2017</v>
      </c>
      <c r="E702" s="80">
        <v>434</v>
      </c>
      <c r="F702" s="76">
        <v>7090</v>
      </c>
      <c r="G702" s="76">
        <v>17866</v>
      </c>
      <c r="H702" s="76">
        <v>63779</v>
      </c>
      <c r="I702" s="76">
        <v>101515</v>
      </c>
      <c r="J702" s="76">
        <v>34116</v>
      </c>
    </row>
    <row r="703" spans="1:10" x14ac:dyDescent="0.15">
      <c r="A703" s="72"/>
      <c r="B703" s="77" t="s">
        <v>399</v>
      </c>
      <c r="C703" s="78" t="s">
        <v>400</v>
      </c>
      <c r="D703" s="79">
        <v>2018</v>
      </c>
      <c r="E703" s="80">
        <v>416</v>
      </c>
      <c r="F703" s="76">
        <v>6939</v>
      </c>
      <c r="G703" s="76">
        <v>17534</v>
      </c>
      <c r="H703" s="76">
        <v>62376</v>
      </c>
      <c r="I703" s="76">
        <v>98934</v>
      </c>
      <c r="J703" s="76">
        <v>33077</v>
      </c>
    </row>
    <row r="704" spans="1:10" x14ac:dyDescent="0.15">
      <c r="A704" s="72"/>
      <c r="B704" s="77" t="s">
        <v>399</v>
      </c>
      <c r="C704" s="78" t="s">
        <v>400</v>
      </c>
      <c r="D704" s="79">
        <v>2019</v>
      </c>
      <c r="E704" s="80">
        <v>401</v>
      </c>
      <c r="F704" s="76">
        <v>6600</v>
      </c>
      <c r="G704" s="76">
        <v>16970</v>
      </c>
      <c r="H704" s="76">
        <v>62283</v>
      </c>
      <c r="I704" s="76">
        <v>99265</v>
      </c>
      <c r="J704" s="76">
        <v>33547</v>
      </c>
    </row>
    <row r="705" spans="1:10" x14ac:dyDescent="0.15">
      <c r="A705" s="72"/>
      <c r="B705" s="77" t="s">
        <v>401</v>
      </c>
      <c r="C705" s="78" t="s">
        <v>402</v>
      </c>
      <c r="D705" s="79">
        <v>2015</v>
      </c>
      <c r="E705" s="80">
        <v>38</v>
      </c>
      <c r="F705" s="76">
        <v>437</v>
      </c>
      <c r="G705" s="76">
        <v>1221</v>
      </c>
      <c r="H705" s="76">
        <v>4522</v>
      </c>
      <c r="I705" s="76">
        <v>8141</v>
      </c>
      <c r="J705" s="76">
        <v>3442</v>
      </c>
    </row>
    <row r="706" spans="1:10" x14ac:dyDescent="0.15">
      <c r="A706" s="72"/>
      <c r="B706" s="77" t="s">
        <v>401</v>
      </c>
      <c r="C706" s="78" t="s">
        <v>402</v>
      </c>
      <c r="D706" s="79">
        <v>2016</v>
      </c>
      <c r="E706" s="80">
        <v>27</v>
      </c>
      <c r="F706" s="76">
        <v>366</v>
      </c>
      <c r="G706" s="76">
        <v>962</v>
      </c>
      <c r="H706" s="76">
        <v>4361</v>
      </c>
      <c r="I706" s="76">
        <v>5964</v>
      </c>
      <c r="J706" s="76">
        <v>1555</v>
      </c>
    </row>
    <row r="707" spans="1:10" x14ac:dyDescent="0.15">
      <c r="A707" s="72"/>
      <c r="B707" s="77" t="s">
        <v>401</v>
      </c>
      <c r="C707" s="78" t="s">
        <v>402</v>
      </c>
      <c r="D707" s="79">
        <v>2017</v>
      </c>
      <c r="E707" s="80">
        <v>25</v>
      </c>
      <c r="F707" s="76">
        <v>347</v>
      </c>
      <c r="G707" s="76">
        <v>989</v>
      </c>
      <c r="H707" s="76">
        <v>4416</v>
      </c>
      <c r="I707" s="76">
        <v>6256</v>
      </c>
      <c r="J707" s="76">
        <v>1584</v>
      </c>
    </row>
    <row r="708" spans="1:10" x14ac:dyDescent="0.15">
      <c r="A708" s="72"/>
      <c r="B708" s="77" t="s">
        <v>401</v>
      </c>
      <c r="C708" s="78" t="s">
        <v>402</v>
      </c>
      <c r="D708" s="79">
        <v>2018</v>
      </c>
      <c r="E708" s="80">
        <v>22</v>
      </c>
      <c r="F708" s="76">
        <v>322</v>
      </c>
      <c r="G708" s="76">
        <v>928</v>
      </c>
      <c r="H708" s="76">
        <v>4085</v>
      </c>
      <c r="I708" s="76">
        <v>5792</v>
      </c>
      <c r="J708" s="76">
        <v>1572</v>
      </c>
    </row>
    <row r="709" spans="1:10" x14ac:dyDescent="0.15">
      <c r="A709" s="72"/>
      <c r="B709" s="77" t="s">
        <v>401</v>
      </c>
      <c r="C709" s="78" t="s">
        <v>402</v>
      </c>
      <c r="D709" s="79">
        <v>2019</v>
      </c>
      <c r="E709" s="80">
        <v>19</v>
      </c>
      <c r="F709" s="76">
        <v>308</v>
      </c>
      <c r="G709" s="76">
        <v>1040</v>
      </c>
      <c r="H709" s="76">
        <v>3557</v>
      </c>
      <c r="I709" s="76">
        <v>5106</v>
      </c>
      <c r="J709" s="76">
        <v>1427</v>
      </c>
    </row>
    <row r="710" spans="1:10" x14ac:dyDescent="0.15">
      <c r="A710" s="72"/>
      <c r="B710" s="77" t="s">
        <v>403</v>
      </c>
      <c r="C710" s="78" t="s">
        <v>404</v>
      </c>
      <c r="D710" s="79">
        <v>2015</v>
      </c>
      <c r="E710" s="80">
        <v>159</v>
      </c>
      <c r="F710" s="76">
        <v>4247</v>
      </c>
      <c r="G710" s="76">
        <v>17454</v>
      </c>
      <c r="H710" s="76">
        <v>93421</v>
      </c>
      <c r="I710" s="76">
        <v>141691</v>
      </c>
      <c r="J710" s="76">
        <v>41517</v>
      </c>
    </row>
    <row r="711" spans="1:10" x14ac:dyDescent="0.15">
      <c r="A711" s="72"/>
      <c r="B711" s="77" t="s">
        <v>403</v>
      </c>
      <c r="C711" s="78" t="s">
        <v>404</v>
      </c>
      <c r="D711" s="79">
        <v>2016</v>
      </c>
      <c r="E711" s="80">
        <v>157</v>
      </c>
      <c r="F711" s="76">
        <v>4427</v>
      </c>
      <c r="G711" s="76">
        <v>17597</v>
      </c>
      <c r="H711" s="76">
        <v>99429</v>
      </c>
      <c r="I711" s="76">
        <v>145812</v>
      </c>
      <c r="J711" s="76">
        <v>39771</v>
      </c>
    </row>
    <row r="712" spans="1:10" x14ac:dyDescent="0.15">
      <c r="A712" s="72"/>
      <c r="B712" s="77" t="s">
        <v>403</v>
      </c>
      <c r="C712" s="78" t="s">
        <v>404</v>
      </c>
      <c r="D712" s="79">
        <v>2017</v>
      </c>
      <c r="E712" s="80">
        <v>155</v>
      </c>
      <c r="F712" s="76">
        <v>4597</v>
      </c>
      <c r="G712" s="76">
        <v>19013</v>
      </c>
      <c r="H712" s="76">
        <v>114208</v>
      </c>
      <c r="I712" s="76">
        <v>161063</v>
      </c>
      <c r="J712" s="76">
        <v>40117</v>
      </c>
    </row>
    <row r="713" spans="1:10" x14ac:dyDescent="0.15">
      <c r="A713" s="72"/>
      <c r="B713" s="77" t="s">
        <v>403</v>
      </c>
      <c r="C713" s="78" t="s">
        <v>404</v>
      </c>
      <c r="D713" s="79">
        <v>2018</v>
      </c>
      <c r="E713" s="80">
        <v>144</v>
      </c>
      <c r="F713" s="76">
        <v>4486</v>
      </c>
      <c r="G713" s="76">
        <v>18723</v>
      </c>
      <c r="H713" s="76">
        <v>112963</v>
      </c>
      <c r="I713" s="76">
        <v>159854</v>
      </c>
      <c r="J713" s="76">
        <v>41033</v>
      </c>
    </row>
    <row r="714" spans="1:10" x14ac:dyDescent="0.15">
      <c r="A714" s="72"/>
      <c r="B714" s="77" t="s">
        <v>403</v>
      </c>
      <c r="C714" s="78" t="s">
        <v>404</v>
      </c>
      <c r="D714" s="79">
        <v>2019</v>
      </c>
      <c r="E714" s="80">
        <v>138</v>
      </c>
      <c r="F714" s="76">
        <v>4173</v>
      </c>
      <c r="G714" s="76">
        <v>17005</v>
      </c>
      <c r="H714" s="76">
        <v>108471</v>
      </c>
      <c r="I714" s="76">
        <v>153109</v>
      </c>
      <c r="J714" s="76">
        <v>38458</v>
      </c>
    </row>
    <row r="715" spans="1:10" x14ac:dyDescent="0.15">
      <c r="A715" s="72"/>
      <c r="B715" s="77" t="s">
        <v>405</v>
      </c>
      <c r="C715" s="78" t="s">
        <v>406</v>
      </c>
      <c r="D715" s="79">
        <v>2015</v>
      </c>
      <c r="E715" s="80">
        <v>582</v>
      </c>
      <c r="F715" s="76">
        <v>5965</v>
      </c>
      <c r="G715" s="76">
        <v>18561</v>
      </c>
      <c r="H715" s="76">
        <v>48401</v>
      </c>
      <c r="I715" s="76">
        <v>100244</v>
      </c>
      <c r="J715" s="76">
        <v>48094</v>
      </c>
    </row>
    <row r="716" spans="1:10" x14ac:dyDescent="0.15">
      <c r="A716" s="72"/>
      <c r="B716" s="77" t="s">
        <v>405</v>
      </c>
      <c r="C716" s="78" t="s">
        <v>406</v>
      </c>
      <c r="D716" s="79">
        <v>2016</v>
      </c>
      <c r="E716" s="80">
        <v>476</v>
      </c>
      <c r="F716" s="76">
        <v>5881</v>
      </c>
      <c r="G716" s="76">
        <v>19683</v>
      </c>
      <c r="H716" s="76">
        <v>50071</v>
      </c>
      <c r="I716" s="76">
        <v>98784</v>
      </c>
      <c r="J716" s="76">
        <v>44143</v>
      </c>
    </row>
    <row r="717" spans="1:10" x14ac:dyDescent="0.15">
      <c r="A717" s="72"/>
      <c r="B717" s="77" t="s">
        <v>405</v>
      </c>
      <c r="C717" s="78" t="s">
        <v>406</v>
      </c>
      <c r="D717" s="79">
        <v>2017</v>
      </c>
      <c r="E717" s="80">
        <v>462</v>
      </c>
      <c r="F717" s="76">
        <v>5982</v>
      </c>
      <c r="G717" s="76">
        <v>19757</v>
      </c>
      <c r="H717" s="76">
        <v>53057</v>
      </c>
      <c r="I717" s="76">
        <v>105567</v>
      </c>
      <c r="J717" s="76">
        <v>48002</v>
      </c>
    </row>
    <row r="718" spans="1:10" x14ac:dyDescent="0.15">
      <c r="A718" s="72"/>
      <c r="B718" s="77" t="s">
        <v>405</v>
      </c>
      <c r="C718" s="78" t="s">
        <v>406</v>
      </c>
      <c r="D718" s="79">
        <v>2018</v>
      </c>
      <c r="E718" s="80">
        <v>428</v>
      </c>
      <c r="F718" s="76">
        <v>5543</v>
      </c>
      <c r="G718" s="76">
        <v>18710</v>
      </c>
      <c r="H718" s="76">
        <v>52557</v>
      </c>
      <c r="I718" s="76">
        <v>102831</v>
      </c>
      <c r="J718" s="76">
        <v>46321</v>
      </c>
    </row>
    <row r="719" spans="1:10" x14ac:dyDescent="0.15">
      <c r="A719" s="72"/>
      <c r="B719" s="77" t="s">
        <v>405</v>
      </c>
      <c r="C719" s="78" t="s">
        <v>406</v>
      </c>
      <c r="D719" s="79">
        <v>2019</v>
      </c>
      <c r="E719" s="80">
        <v>423</v>
      </c>
      <c r="F719" s="76">
        <v>5167</v>
      </c>
      <c r="G719" s="76">
        <v>17773</v>
      </c>
      <c r="H719" s="76">
        <v>45910</v>
      </c>
      <c r="I719" s="76">
        <v>84864</v>
      </c>
      <c r="J719" s="76">
        <v>35841</v>
      </c>
    </row>
    <row r="720" spans="1:10" x14ac:dyDescent="0.15">
      <c r="A720" s="72"/>
      <c r="B720" s="77" t="s">
        <v>407</v>
      </c>
      <c r="C720" s="78" t="s">
        <v>408</v>
      </c>
      <c r="D720" s="79">
        <v>2015</v>
      </c>
      <c r="E720" s="80">
        <v>96</v>
      </c>
      <c r="F720" s="76">
        <v>1378</v>
      </c>
      <c r="G720" s="76">
        <v>2881</v>
      </c>
      <c r="H720" s="76">
        <v>4440</v>
      </c>
      <c r="I720" s="76">
        <v>10916</v>
      </c>
      <c r="J720" s="76">
        <v>5972</v>
      </c>
    </row>
    <row r="721" spans="1:10" x14ac:dyDescent="0.15">
      <c r="A721" s="72"/>
      <c r="B721" s="77" t="s">
        <v>407</v>
      </c>
      <c r="C721" s="78" t="s">
        <v>408</v>
      </c>
      <c r="D721" s="79">
        <v>2016</v>
      </c>
      <c r="E721" s="80">
        <v>88</v>
      </c>
      <c r="F721" s="76">
        <v>1267</v>
      </c>
      <c r="G721" s="76">
        <v>2804</v>
      </c>
      <c r="H721" s="76">
        <v>6381</v>
      </c>
      <c r="I721" s="76">
        <v>12656</v>
      </c>
      <c r="J721" s="76">
        <v>5785</v>
      </c>
    </row>
    <row r="722" spans="1:10" x14ac:dyDescent="0.15">
      <c r="A722" s="72"/>
      <c r="B722" s="77" t="s">
        <v>407</v>
      </c>
      <c r="C722" s="78" t="s">
        <v>408</v>
      </c>
      <c r="D722" s="79">
        <v>2017</v>
      </c>
      <c r="E722" s="80">
        <v>82</v>
      </c>
      <c r="F722" s="76">
        <v>1226</v>
      </c>
      <c r="G722" s="76">
        <v>2888</v>
      </c>
      <c r="H722" s="76">
        <v>5692</v>
      </c>
      <c r="I722" s="76">
        <v>11999</v>
      </c>
      <c r="J722" s="76">
        <v>5734</v>
      </c>
    </row>
    <row r="723" spans="1:10" x14ac:dyDescent="0.15">
      <c r="A723" s="72"/>
      <c r="B723" s="77" t="s">
        <v>407</v>
      </c>
      <c r="C723" s="78" t="s">
        <v>408</v>
      </c>
      <c r="D723" s="79">
        <v>2018</v>
      </c>
      <c r="E723" s="80">
        <v>71</v>
      </c>
      <c r="F723" s="76">
        <v>1098</v>
      </c>
      <c r="G723" s="76">
        <v>2665</v>
      </c>
      <c r="H723" s="76">
        <v>6008</v>
      </c>
      <c r="I723" s="76">
        <v>11506</v>
      </c>
      <c r="J723" s="76">
        <v>4920</v>
      </c>
    </row>
    <row r="724" spans="1:10" x14ac:dyDescent="0.15">
      <c r="A724" s="72"/>
      <c r="B724" s="77" t="s">
        <v>407</v>
      </c>
      <c r="C724" s="78" t="s">
        <v>408</v>
      </c>
      <c r="D724" s="79">
        <v>2019</v>
      </c>
      <c r="E724" s="80">
        <v>76</v>
      </c>
      <c r="F724" s="76">
        <v>1527</v>
      </c>
      <c r="G724" s="76">
        <v>4170</v>
      </c>
      <c r="H724" s="76">
        <v>14189</v>
      </c>
      <c r="I724" s="76">
        <v>33710</v>
      </c>
      <c r="J724" s="76">
        <v>17465</v>
      </c>
    </row>
    <row r="725" spans="1:10" x14ac:dyDescent="0.15">
      <c r="A725" s="72"/>
      <c r="B725" s="77" t="s">
        <v>409</v>
      </c>
      <c r="C725" s="78" t="s">
        <v>410</v>
      </c>
      <c r="D725" s="79">
        <v>2015</v>
      </c>
      <c r="E725" s="80">
        <v>424</v>
      </c>
      <c r="F725" s="76">
        <v>3977</v>
      </c>
      <c r="G725" s="76">
        <v>7822</v>
      </c>
      <c r="H725" s="76">
        <v>7567</v>
      </c>
      <c r="I725" s="76">
        <v>23435</v>
      </c>
      <c r="J725" s="76">
        <v>14572</v>
      </c>
    </row>
    <row r="726" spans="1:10" x14ac:dyDescent="0.15">
      <c r="A726" s="72"/>
      <c r="B726" s="77" t="s">
        <v>409</v>
      </c>
      <c r="C726" s="78" t="s">
        <v>410</v>
      </c>
      <c r="D726" s="79">
        <v>2016</v>
      </c>
      <c r="E726" s="80">
        <v>353</v>
      </c>
      <c r="F726" s="76">
        <v>3758</v>
      </c>
      <c r="G726" s="76">
        <v>8348</v>
      </c>
      <c r="H726" s="76">
        <v>7773</v>
      </c>
      <c r="I726" s="76">
        <v>23289</v>
      </c>
      <c r="J726" s="76">
        <v>14202</v>
      </c>
    </row>
    <row r="727" spans="1:10" x14ac:dyDescent="0.15">
      <c r="A727" s="72"/>
      <c r="B727" s="77" t="s">
        <v>409</v>
      </c>
      <c r="C727" s="78" t="s">
        <v>410</v>
      </c>
      <c r="D727" s="79">
        <v>2017</v>
      </c>
      <c r="E727" s="80">
        <v>329</v>
      </c>
      <c r="F727" s="76">
        <v>3628</v>
      </c>
      <c r="G727" s="76">
        <v>8016</v>
      </c>
      <c r="H727" s="76">
        <v>7526</v>
      </c>
      <c r="I727" s="76">
        <v>22127</v>
      </c>
      <c r="J727" s="76">
        <v>13349</v>
      </c>
    </row>
    <row r="728" spans="1:10" x14ac:dyDescent="0.15">
      <c r="A728" s="72"/>
      <c r="B728" s="77" t="s">
        <v>409</v>
      </c>
      <c r="C728" s="78" t="s">
        <v>410</v>
      </c>
      <c r="D728" s="79">
        <v>2018</v>
      </c>
      <c r="E728" s="80">
        <v>325</v>
      </c>
      <c r="F728" s="76">
        <v>3560</v>
      </c>
      <c r="G728" s="76">
        <v>7814</v>
      </c>
      <c r="H728" s="76">
        <v>7294</v>
      </c>
      <c r="I728" s="76">
        <v>21968</v>
      </c>
      <c r="J728" s="76">
        <v>13431</v>
      </c>
    </row>
    <row r="729" spans="1:10" x14ac:dyDescent="0.15">
      <c r="A729" s="72"/>
      <c r="B729" s="77" t="s">
        <v>409</v>
      </c>
      <c r="C729" s="78" t="s">
        <v>410</v>
      </c>
      <c r="D729" s="79">
        <v>2019</v>
      </c>
      <c r="E729" s="80">
        <v>310</v>
      </c>
      <c r="F729" s="76">
        <v>3237</v>
      </c>
      <c r="G729" s="76">
        <v>7138</v>
      </c>
      <c r="H729" s="76">
        <v>6043</v>
      </c>
      <c r="I729" s="76">
        <v>19601</v>
      </c>
      <c r="J729" s="76">
        <v>12349</v>
      </c>
    </row>
    <row r="730" spans="1:10" x14ac:dyDescent="0.15">
      <c r="A730" s="72"/>
      <c r="B730" s="77" t="s">
        <v>411</v>
      </c>
      <c r="C730" s="78" t="s">
        <v>412</v>
      </c>
      <c r="D730" s="79">
        <v>2015</v>
      </c>
      <c r="E730" s="80">
        <v>198</v>
      </c>
      <c r="F730" s="76">
        <v>3072</v>
      </c>
      <c r="G730" s="76">
        <v>7074</v>
      </c>
      <c r="H730" s="76">
        <v>25279</v>
      </c>
      <c r="I730" s="76">
        <v>48089</v>
      </c>
      <c r="J730" s="76">
        <v>19935</v>
      </c>
    </row>
    <row r="731" spans="1:10" x14ac:dyDescent="0.15">
      <c r="A731" s="72"/>
      <c r="B731" s="77" t="s">
        <v>411</v>
      </c>
      <c r="C731" s="78" t="s">
        <v>412</v>
      </c>
      <c r="D731" s="79">
        <v>2016</v>
      </c>
      <c r="E731" s="80">
        <v>160</v>
      </c>
      <c r="F731" s="76">
        <v>3196</v>
      </c>
      <c r="G731" s="76">
        <v>8249</v>
      </c>
      <c r="H731" s="76">
        <v>31347</v>
      </c>
      <c r="I731" s="76">
        <v>55121</v>
      </c>
      <c r="J731" s="76">
        <v>21181</v>
      </c>
    </row>
    <row r="732" spans="1:10" x14ac:dyDescent="0.15">
      <c r="A732" s="72"/>
      <c r="B732" s="77" t="s">
        <v>411</v>
      </c>
      <c r="C732" s="78" t="s">
        <v>412</v>
      </c>
      <c r="D732" s="79">
        <v>2017</v>
      </c>
      <c r="E732" s="80">
        <v>162</v>
      </c>
      <c r="F732" s="76">
        <v>3263</v>
      </c>
      <c r="G732" s="76">
        <v>8763</v>
      </c>
      <c r="H732" s="76">
        <v>34106</v>
      </c>
      <c r="I732" s="76">
        <v>58012</v>
      </c>
      <c r="J732" s="76">
        <v>21431</v>
      </c>
    </row>
    <row r="733" spans="1:10" x14ac:dyDescent="0.15">
      <c r="A733" s="72"/>
      <c r="B733" s="77" t="s">
        <v>411</v>
      </c>
      <c r="C733" s="78" t="s">
        <v>412</v>
      </c>
      <c r="D733" s="79">
        <v>2018</v>
      </c>
      <c r="E733" s="80">
        <v>148</v>
      </c>
      <c r="F733" s="76">
        <v>3108</v>
      </c>
      <c r="G733" s="76">
        <v>8772</v>
      </c>
      <c r="H733" s="76">
        <v>31791</v>
      </c>
      <c r="I733" s="76">
        <v>53589</v>
      </c>
      <c r="J733" s="76">
        <v>19520</v>
      </c>
    </row>
    <row r="734" spans="1:10" x14ac:dyDescent="0.15">
      <c r="A734" s="72"/>
      <c r="B734" s="77" t="s">
        <v>411</v>
      </c>
      <c r="C734" s="78" t="s">
        <v>412</v>
      </c>
      <c r="D734" s="79">
        <v>2019</v>
      </c>
      <c r="E734" s="80">
        <v>147</v>
      </c>
      <c r="F734" s="76">
        <v>3191</v>
      </c>
      <c r="G734" s="76">
        <v>8848</v>
      </c>
      <c r="H734" s="76">
        <v>30813</v>
      </c>
      <c r="I734" s="76">
        <v>53595</v>
      </c>
      <c r="J734" s="76">
        <v>20568</v>
      </c>
    </row>
    <row r="735" spans="1:10" x14ac:dyDescent="0.15">
      <c r="A735" s="72"/>
      <c r="B735" s="77" t="s">
        <v>413</v>
      </c>
      <c r="C735" s="78" t="s">
        <v>414</v>
      </c>
      <c r="D735" s="79">
        <v>2015</v>
      </c>
      <c r="E735" s="80">
        <v>87</v>
      </c>
      <c r="F735" s="76">
        <v>4178</v>
      </c>
      <c r="G735" s="76">
        <v>13203</v>
      </c>
      <c r="H735" s="76">
        <v>65877</v>
      </c>
      <c r="I735" s="76">
        <v>105070</v>
      </c>
      <c r="J735" s="76">
        <v>37345</v>
      </c>
    </row>
    <row r="736" spans="1:10" x14ac:dyDescent="0.15">
      <c r="A736" s="72"/>
      <c r="B736" s="77" t="s">
        <v>413</v>
      </c>
      <c r="C736" s="78" t="s">
        <v>414</v>
      </c>
      <c r="D736" s="79">
        <v>2016</v>
      </c>
      <c r="E736" s="80">
        <v>74</v>
      </c>
      <c r="F736" s="76">
        <v>3848</v>
      </c>
      <c r="G736" s="76">
        <v>12837</v>
      </c>
      <c r="H736" s="76">
        <v>55242</v>
      </c>
      <c r="I736" s="76">
        <v>90913</v>
      </c>
      <c r="J736" s="76">
        <v>29244</v>
      </c>
    </row>
    <row r="737" spans="1:10" x14ac:dyDescent="0.15">
      <c r="A737" s="72"/>
      <c r="B737" s="77" t="s">
        <v>413</v>
      </c>
      <c r="C737" s="78" t="s">
        <v>414</v>
      </c>
      <c r="D737" s="79">
        <v>2017</v>
      </c>
      <c r="E737" s="80">
        <v>80</v>
      </c>
      <c r="F737" s="76">
        <v>4212</v>
      </c>
      <c r="G737" s="76">
        <v>13375</v>
      </c>
      <c r="H737" s="76">
        <v>56773</v>
      </c>
      <c r="I737" s="76">
        <v>95213</v>
      </c>
      <c r="J737" s="76">
        <v>29666</v>
      </c>
    </row>
    <row r="738" spans="1:10" x14ac:dyDescent="0.15">
      <c r="A738" s="72"/>
      <c r="B738" s="77" t="s">
        <v>413</v>
      </c>
      <c r="C738" s="78" t="s">
        <v>414</v>
      </c>
      <c r="D738" s="79">
        <v>2018</v>
      </c>
      <c r="E738" s="80">
        <v>83</v>
      </c>
      <c r="F738" s="76">
        <v>4662</v>
      </c>
      <c r="G738" s="76">
        <v>16307</v>
      </c>
      <c r="H738" s="76">
        <v>80536</v>
      </c>
      <c r="I738" s="76">
        <v>129685</v>
      </c>
      <c r="J738" s="76">
        <v>38746</v>
      </c>
    </row>
    <row r="739" spans="1:10" x14ac:dyDescent="0.15">
      <c r="A739" s="72"/>
      <c r="B739" s="77" t="s">
        <v>413</v>
      </c>
      <c r="C739" s="78" t="s">
        <v>414</v>
      </c>
      <c r="D739" s="79">
        <v>2019</v>
      </c>
      <c r="E739" s="80">
        <v>80</v>
      </c>
      <c r="F739" s="76">
        <v>4939</v>
      </c>
      <c r="G739" s="76">
        <v>17475</v>
      </c>
      <c r="H739" s="76">
        <v>88751</v>
      </c>
      <c r="I739" s="76">
        <v>139491</v>
      </c>
      <c r="J739" s="76">
        <v>37982</v>
      </c>
    </row>
    <row r="740" spans="1:10" x14ac:dyDescent="0.15">
      <c r="A740" s="72"/>
      <c r="B740" s="77" t="s">
        <v>415</v>
      </c>
      <c r="C740" s="78" t="s">
        <v>416</v>
      </c>
      <c r="D740" s="79">
        <v>2015</v>
      </c>
      <c r="E740" s="80">
        <v>1193</v>
      </c>
      <c r="F740" s="76">
        <v>22879</v>
      </c>
      <c r="G740" s="76">
        <v>60930</v>
      </c>
      <c r="H740" s="76">
        <v>209343</v>
      </c>
      <c r="I740" s="76">
        <v>347804</v>
      </c>
      <c r="J740" s="76">
        <v>124129</v>
      </c>
    </row>
    <row r="741" spans="1:10" x14ac:dyDescent="0.15">
      <c r="A741" s="72"/>
      <c r="B741" s="77" t="s">
        <v>415</v>
      </c>
      <c r="C741" s="78" t="s">
        <v>416</v>
      </c>
      <c r="D741" s="79">
        <v>2016</v>
      </c>
      <c r="E741" s="80">
        <v>980</v>
      </c>
      <c r="F741" s="76">
        <v>22240</v>
      </c>
      <c r="G741" s="76">
        <v>59575</v>
      </c>
      <c r="H741" s="76">
        <v>206260</v>
      </c>
      <c r="I741" s="76">
        <v>334843</v>
      </c>
      <c r="J741" s="76">
        <v>115988</v>
      </c>
    </row>
    <row r="742" spans="1:10" x14ac:dyDescent="0.15">
      <c r="A742" s="72"/>
      <c r="B742" s="77" t="s">
        <v>415</v>
      </c>
      <c r="C742" s="78" t="s">
        <v>416</v>
      </c>
      <c r="D742" s="79">
        <v>2017</v>
      </c>
      <c r="E742" s="80">
        <v>948</v>
      </c>
      <c r="F742" s="76">
        <v>21933</v>
      </c>
      <c r="G742" s="76">
        <v>59553</v>
      </c>
      <c r="H742" s="76">
        <v>212229</v>
      </c>
      <c r="I742" s="76">
        <v>349299</v>
      </c>
      <c r="J742" s="76">
        <v>123699</v>
      </c>
    </row>
    <row r="743" spans="1:10" x14ac:dyDescent="0.15">
      <c r="A743" s="72"/>
      <c r="B743" s="77" t="s">
        <v>415</v>
      </c>
      <c r="C743" s="78" t="s">
        <v>416</v>
      </c>
      <c r="D743" s="79">
        <v>2018</v>
      </c>
      <c r="E743" s="80">
        <v>948</v>
      </c>
      <c r="F743" s="76">
        <v>22676</v>
      </c>
      <c r="G743" s="76">
        <v>62147</v>
      </c>
      <c r="H743" s="76">
        <v>215608</v>
      </c>
      <c r="I743" s="76">
        <v>355254</v>
      </c>
      <c r="J743" s="76">
        <v>126648</v>
      </c>
    </row>
    <row r="744" spans="1:10" x14ac:dyDescent="0.15">
      <c r="A744" s="72"/>
      <c r="B744" s="77" t="s">
        <v>415</v>
      </c>
      <c r="C744" s="78" t="s">
        <v>416</v>
      </c>
      <c r="D744" s="79">
        <v>2019</v>
      </c>
      <c r="E744" s="80">
        <v>917</v>
      </c>
      <c r="F744" s="76">
        <v>22420</v>
      </c>
      <c r="G744" s="76">
        <v>62501</v>
      </c>
      <c r="H744" s="76">
        <v>209599</v>
      </c>
      <c r="I744" s="76">
        <v>349184</v>
      </c>
      <c r="J744" s="76">
        <v>125177</v>
      </c>
    </row>
    <row r="745" spans="1:10" x14ac:dyDescent="0.15">
      <c r="A745" s="72"/>
      <c r="B745" s="77" t="s">
        <v>417</v>
      </c>
      <c r="C745" s="78" t="s">
        <v>418</v>
      </c>
      <c r="D745" s="79">
        <v>2015</v>
      </c>
      <c r="E745" s="80">
        <v>6101</v>
      </c>
      <c r="F745" s="76">
        <v>95544</v>
      </c>
      <c r="G745" s="76">
        <v>315810</v>
      </c>
      <c r="H745" s="76">
        <v>1673846</v>
      </c>
      <c r="I745" s="76">
        <v>2689667</v>
      </c>
      <c r="J745" s="76">
        <v>896880</v>
      </c>
    </row>
    <row r="746" spans="1:10" x14ac:dyDescent="0.15">
      <c r="A746" s="72"/>
      <c r="B746" s="77" t="s">
        <v>417</v>
      </c>
      <c r="C746" s="78" t="s">
        <v>418</v>
      </c>
      <c r="D746" s="79">
        <v>2016</v>
      </c>
      <c r="E746" s="80">
        <v>5129</v>
      </c>
      <c r="F746" s="76">
        <v>90947</v>
      </c>
      <c r="G746" s="76">
        <v>316503</v>
      </c>
      <c r="H746" s="76">
        <v>1715239</v>
      </c>
      <c r="I746" s="76">
        <v>2656165</v>
      </c>
      <c r="J746" s="76">
        <v>831704</v>
      </c>
    </row>
    <row r="747" spans="1:10" x14ac:dyDescent="0.15">
      <c r="A747" s="72"/>
      <c r="B747" s="77" t="s">
        <v>417</v>
      </c>
      <c r="C747" s="78" t="s">
        <v>418</v>
      </c>
      <c r="D747" s="79">
        <v>2017</v>
      </c>
      <c r="E747" s="80">
        <v>5014</v>
      </c>
      <c r="F747" s="76">
        <v>90819</v>
      </c>
      <c r="G747" s="76">
        <v>321087</v>
      </c>
      <c r="H747" s="76">
        <v>1785080</v>
      </c>
      <c r="I747" s="76">
        <v>2717305</v>
      </c>
      <c r="J747" s="76">
        <v>821398</v>
      </c>
    </row>
    <row r="748" spans="1:10" x14ac:dyDescent="0.15">
      <c r="A748" s="72"/>
      <c r="B748" s="77" t="s">
        <v>417</v>
      </c>
      <c r="C748" s="78" t="s">
        <v>418</v>
      </c>
      <c r="D748" s="79">
        <v>2018</v>
      </c>
      <c r="E748" s="80">
        <v>4825</v>
      </c>
      <c r="F748" s="76">
        <v>89358</v>
      </c>
      <c r="G748" s="76">
        <v>319060</v>
      </c>
      <c r="H748" s="76">
        <v>1816872</v>
      </c>
      <c r="I748" s="76">
        <v>2756118</v>
      </c>
      <c r="J748" s="76">
        <v>842339</v>
      </c>
    </row>
    <row r="749" spans="1:10" x14ac:dyDescent="0.15">
      <c r="A749" s="72"/>
      <c r="B749" s="77" t="s">
        <v>417</v>
      </c>
      <c r="C749" s="78" t="s">
        <v>418</v>
      </c>
      <c r="D749" s="79">
        <v>2019</v>
      </c>
      <c r="E749" s="80">
        <v>4613</v>
      </c>
      <c r="F749" s="76">
        <v>87554</v>
      </c>
      <c r="G749" s="76">
        <v>318281</v>
      </c>
      <c r="H749" s="76">
        <v>1823383</v>
      </c>
      <c r="I749" s="76">
        <v>2810746</v>
      </c>
      <c r="J749" s="76">
        <v>873862</v>
      </c>
    </row>
    <row r="750" spans="1:10" x14ac:dyDescent="0.15">
      <c r="A750" s="72"/>
      <c r="B750" s="77" t="s">
        <v>419</v>
      </c>
      <c r="C750" s="78" t="s">
        <v>420</v>
      </c>
      <c r="D750" s="79">
        <v>2015</v>
      </c>
      <c r="E750" s="80">
        <v>3012</v>
      </c>
      <c r="F750" s="76">
        <v>36454</v>
      </c>
      <c r="G750" s="76">
        <v>106712</v>
      </c>
      <c r="H750" s="76">
        <v>502129</v>
      </c>
      <c r="I750" s="76">
        <v>826626</v>
      </c>
      <c r="J750" s="76">
        <v>286968</v>
      </c>
    </row>
    <row r="751" spans="1:10" x14ac:dyDescent="0.15">
      <c r="A751" s="72"/>
      <c r="B751" s="77" t="s">
        <v>419</v>
      </c>
      <c r="C751" s="78" t="s">
        <v>420</v>
      </c>
      <c r="D751" s="79">
        <v>2016</v>
      </c>
      <c r="E751" s="80">
        <v>2510</v>
      </c>
      <c r="F751" s="76">
        <v>33901</v>
      </c>
      <c r="G751" s="76">
        <v>110111</v>
      </c>
      <c r="H751" s="76">
        <v>461484</v>
      </c>
      <c r="I751" s="76">
        <v>763084</v>
      </c>
      <c r="J751" s="76">
        <v>270556</v>
      </c>
    </row>
    <row r="752" spans="1:10" x14ac:dyDescent="0.15">
      <c r="A752" s="72"/>
      <c r="B752" s="77" t="s">
        <v>419</v>
      </c>
      <c r="C752" s="78" t="s">
        <v>420</v>
      </c>
      <c r="D752" s="79">
        <v>2017</v>
      </c>
      <c r="E752" s="80">
        <v>2433</v>
      </c>
      <c r="F752" s="76">
        <v>33162</v>
      </c>
      <c r="G752" s="76">
        <v>108729</v>
      </c>
      <c r="H752" s="76">
        <v>471295</v>
      </c>
      <c r="I752" s="76">
        <v>772187</v>
      </c>
      <c r="J752" s="76">
        <v>263251</v>
      </c>
    </row>
    <row r="753" spans="1:10" x14ac:dyDescent="0.15">
      <c r="A753" s="72"/>
      <c r="B753" s="77" t="s">
        <v>419</v>
      </c>
      <c r="C753" s="78" t="s">
        <v>420</v>
      </c>
      <c r="D753" s="79">
        <v>2018</v>
      </c>
      <c r="E753" s="80">
        <v>2336</v>
      </c>
      <c r="F753" s="76">
        <v>32476</v>
      </c>
      <c r="G753" s="76">
        <v>108517</v>
      </c>
      <c r="H753" s="76">
        <v>463927</v>
      </c>
      <c r="I753" s="76">
        <v>757248</v>
      </c>
      <c r="J753" s="76">
        <v>264794</v>
      </c>
    </row>
    <row r="754" spans="1:10" x14ac:dyDescent="0.15">
      <c r="A754" s="72"/>
      <c r="B754" s="77" t="s">
        <v>419</v>
      </c>
      <c r="C754" s="78" t="s">
        <v>420</v>
      </c>
      <c r="D754" s="79">
        <v>2019</v>
      </c>
      <c r="E754" s="80">
        <v>2206</v>
      </c>
      <c r="F754" s="76">
        <v>31219</v>
      </c>
      <c r="G754" s="76">
        <v>105507</v>
      </c>
      <c r="H754" s="76">
        <v>479741</v>
      </c>
      <c r="I754" s="76">
        <v>778822</v>
      </c>
      <c r="J754" s="76">
        <v>264964</v>
      </c>
    </row>
    <row r="755" spans="1:10" x14ac:dyDescent="0.15">
      <c r="A755" s="72"/>
      <c r="B755" s="77" t="s">
        <v>421</v>
      </c>
      <c r="C755" s="78" t="s">
        <v>422</v>
      </c>
      <c r="D755" s="79">
        <v>2015</v>
      </c>
      <c r="E755" s="80">
        <v>2458</v>
      </c>
      <c r="F755" s="76">
        <v>30455</v>
      </c>
      <c r="G755" s="76">
        <v>87971</v>
      </c>
      <c r="H755" s="76">
        <v>435491</v>
      </c>
      <c r="I755" s="76">
        <v>696997</v>
      </c>
      <c r="J755" s="76">
        <v>229235</v>
      </c>
    </row>
    <row r="756" spans="1:10" x14ac:dyDescent="0.15">
      <c r="A756" s="72"/>
      <c r="B756" s="77" t="s">
        <v>421</v>
      </c>
      <c r="C756" s="78" t="s">
        <v>422</v>
      </c>
      <c r="D756" s="79">
        <v>2016</v>
      </c>
      <c r="E756" s="80">
        <v>2059</v>
      </c>
      <c r="F756" s="76">
        <v>27774</v>
      </c>
      <c r="G756" s="76">
        <v>88270</v>
      </c>
      <c r="H756" s="76">
        <v>385528</v>
      </c>
      <c r="I756" s="76">
        <v>623816</v>
      </c>
      <c r="J756" s="76">
        <v>213464</v>
      </c>
    </row>
    <row r="757" spans="1:10" x14ac:dyDescent="0.15">
      <c r="A757" s="72"/>
      <c r="B757" s="77" t="s">
        <v>421</v>
      </c>
      <c r="C757" s="78" t="s">
        <v>422</v>
      </c>
      <c r="D757" s="79">
        <v>2017</v>
      </c>
      <c r="E757" s="80">
        <v>1984</v>
      </c>
      <c r="F757" s="76">
        <v>27112</v>
      </c>
      <c r="G757" s="76">
        <v>86767</v>
      </c>
      <c r="H757" s="76">
        <v>389313</v>
      </c>
      <c r="I757" s="76">
        <v>624492</v>
      </c>
      <c r="J757" s="76">
        <v>202264</v>
      </c>
    </row>
    <row r="758" spans="1:10" x14ac:dyDescent="0.15">
      <c r="A758" s="72"/>
      <c r="B758" s="77" t="s">
        <v>421</v>
      </c>
      <c r="C758" s="78" t="s">
        <v>422</v>
      </c>
      <c r="D758" s="79">
        <v>2018</v>
      </c>
      <c r="E758" s="80">
        <v>1908</v>
      </c>
      <c r="F758" s="76">
        <v>27009</v>
      </c>
      <c r="G758" s="76">
        <v>89157</v>
      </c>
      <c r="H758" s="76">
        <v>395848</v>
      </c>
      <c r="I758" s="76">
        <v>631195</v>
      </c>
      <c r="J758" s="76">
        <v>212597</v>
      </c>
    </row>
    <row r="759" spans="1:10" x14ac:dyDescent="0.15">
      <c r="A759" s="72"/>
      <c r="B759" s="77" t="s">
        <v>421</v>
      </c>
      <c r="C759" s="78" t="s">
        <v>422</v>
      </c>
      <c r="D759" s="79">
        <v>2019</v>
      </c>
      <c r="E759" s="80">
        <v>1769</v>
      </c>
      <c r="F759" s="76">
        <v>25589</v>
      </c>
      <c r="G759" s="76">
        <v>85318</v>
      </c>
      <c r="H759" s="76">
        <v>406408</v>
      </c>
      <c r="I759" s="76">
        <v>643617</v>
      </c>
      <c r="J759" s="76">
        <v>209790</v>
      </c>
    </row>
    <row r="760" spans="1:10" x14ac:dyDescent="0.15">
      <c r="A760" s="72"/>
      <c r="B760" s="77" t="s">
        <v>423</v>
      </c>
      <c r="C760" s="78" t="s">
        <v>424</v>
      </c>
      <c r="D760" s="79">
        <v>2015</v>
      </c>
      <c r="E760" s="80">
        <v>69</v>
      </c>
      <c r="F760" s="76">
        <v>1015</v>
      </c>
      <c r="G760" s="76">
        <v>3000</v>
      </c>
      <c r="H760" s="76">
        <v>9035</v>
      </c>
      <c r="I760" s="76">
        <v>17616</v>
      </c>
      <c r="J760" s="76">
        <v>7614</v>
      </c>
    </row>
    <row r="761" spans="1:10" x14ac:dyDescent="0.15">
      <c r="A761" s="72"/>
      <c r="B761" s="77" t="s">
        <v>423</v>
      </c>
      <c r="C761" s="78" t="s">
        <v>424</v>
      </c>
      <c r="D761" s="79">
        <v>2016</v>
      </c>
      <c r="E761" s="80">
        <v>49</v>
      </c>
      <c r="F761" s="76">
        <v>1278</v>
      </c>
      <c r="G761" s="76">
        <v>5805</v>
      </c>
      <c r="H761" s="76">
        <v>16915</v>
      </c>
      <c r="I761" s="76">
        <v>29933</v>
      </c>
      <c r="J761" s="76">
        <v>11740</v>
      </c>
    </row>
    <row r="762" spans="1:10" x14ac:dyDescent="0.15">
      <c r="A762" s="72"/>
      <c r="B762" s="77" t="s">
        <v>423</v>
      </c>
      <c r="C762" s="78" t="s">
        <v>424</v>
      </c>
      <c r="D762" s="79">
        <v>2017</v>
      </c>
      <c r="E762" s="80">
        <v>46</v>
      </c>
      <c r="F762" s="76">
        <v>1199</v>
      </c>
      <c r="G762" s="76">
        <v>5456</v>
      </c>
      <c r="H762" s="76">
        <v>19167</v>
      </c>
      <c r="I762" s="76">
        <v>32467</v>
      </c>
      <c r="J762" s="76">
        <v>13569</v>
      </c>
    </row>
    <row r="763" spans="1:10" x14ac:dyDescent="0.15">
      <c r="A763" s="72"/>
      <c r="B763" s="77" t="s">
        <v>423</v>
      </c>
      <c r="C763" s="78" t="s">
        <v>424</v>
      </c>
      <c r="D763" s="79">
        <v>2018</v>
      </c>
      <c r="E763" s="80">
        <v>45</v>
      </c>
      <c r="F763" s="76">
        <v>809</v>
      </c>
      <c r="G763" s="76">
        <v>2953</v>
      </c>
      <c r="H763" s="76">
        <v>8381</v>
      </c>
      <c r="I763" s="76">
        <v>13380</v>
      </c>
      <c r="J763" s="76">
        <v>4463</v>
      </c>
    </row>
    <row r="764" spans="1:10" x14ac:dyDescent="0.15">
      <c r="A764" s="72"/>
      <c r="B764" s="77" t="s">
        <v>423</v>
      </c>
      <c r="C764" s="78" t="s">
        <v>424</v>
      </c>
      <c r="D764" s="79">
        <v>2019</v>
      </c>
      <c r="E764" s="80">
        <v>43</v>
      </c>
      <c r="F764" s="76">
        <v>796</v>
      </c>
      <c r="G764" s="76">
        <v>2819</v>
      </c>
      <c r="H764" s="76">
        <v>7566</v>
      </c>
      <c r="I764" s="76">
        <v>13071</v>
      </c>
      <c r="J764" s="76">
        <v>4749</v>
      </c>
    </row>
    <row r="765" spans="1:10" x14ac:dyDescent="0.15">
      <c r="A765" s="72"/>
      <c r="B765" s="77" t="s">
        <v>425</v>
      </c>
      <c r="C765" s="78" t="s">
        <v>426</v>
      </c>
      <c r="D765" s="79">
        <v>2015</v>
      </c>
      <c r="E765" s="80">
        <v>364</v>
      </c>
      <c r="F765" s="76">
        <v>3877</v>
      </c>
      <c r="G765" s="76">
        <v>13147</v>
      </c>
      <c r="H765" s="76">
        <v>48151</v>
      </c>
      <c r="I765" s="76">
        <v>95529</v>
      </c>
      <c r="J765" s="76">
        <v>43681</v>
      </c>
    </row>
    <row r="766" spans="1:10" x14ac:dyDescent="0.15">
      <c r="A766" s="72"/>
      <c r="B766" s="77" t="s">
        <v>425</v>
      </c>
      <c r="C766" s="78" t="s">
        <v>426</v>
      </c>
      <c r="D766" s="79">
        <v>2016</v>
      </c>
      <c r="E766" s="80">
        <v>323</v>
      </c>
      <c r="F766" s="76">
        <v>3922</v>
      </c>
      <c r="G766" s="76">
        <v>13462</v>
      </c>
      <c r="H766" s="76">
        <v>49807</v>
      </c>
      <c r="I766" s="76">
        <v>93904</v>
      </c>
      <c r="J766" s="76">
        <v>39769</v>
      </c>
    </row>
    <row r="767" spans="1:10" x14ac:dyDescent="0.15">
      <c r="A767" s="72"/>
      <c r="B767" s="77" t="s">
        <v>425</v>
      </c>
      <c r="C767" s="78" t="s">
        <v>426</v>
      </c>
      <c r="D767" s="79">
        <v>2017</v>
      </c>
      <c r="E767" s="80">
        <v>326</v>
      </c>
      <c r="F767" s="76">
        <v>3993</v>
      </c>
      <c r="G767" s="76">
        <v>13984</v>
      </c>
      <c r="H767" s="76">
        <v>54235</v>
      </c>
      <c r="I767" s="76">
        <v>99822</v>
      </c>
      <c r="J767" s="76">
        <v>41217</v>
      </c>
    </row>
    <row r="768" spans="1:10" x14ac:dyDescent="0.15">
      <c r="A768" s="72"/>
      <c r="B768" s="77" t="s">
        <v>425</v>
      </c>
      <c r="C768" s="78" t="s">
        <v>426</v>
      </c>
      <c r="D768" s="79">
        <v>2018</v>
      </c>
      <c r="E768" s="80">
        <v>320</v>
      </c>
      <c r="F768" s="76">
        <v>3905</v>
      </c>
      <c r="G768" s="76">
        <v>14233</v>
      </c>
      <c r="H768" s="76">
        <v>53606</v>
      </c>
      <c r="I768" s="76">
        <v>101202</v>
      </c>
      <c r="J768" s="76">
        <v>42863</v>
      </c>
    </row>
    <row r="769" spans="1:10" x14ac:dyDescent="0.15">
      <c r="A769" s="72"/>
      <c r="B769" s="77" t="s">
        <v>425</v>
      </c>
      <c r="C769" s="78" t="s">
        <v>426</v>
      </c>
      <c r="D769" s="79">
        <v>2019</v>
      </c>
      <c r="E769" s="80">
        <v>327</v>
      </c>
      <c r="F769" s="76">
        <v>4133</v>
      </c>
      <c r="G769" s="76">
        <v>15317</v>
      </c>
      <c r="H769" s="76">
        <v>60185</v>
      </c>
      <c r="I769" s="76">
        <v>111490</v>
      </c>
      <c r="J769" s="76">
        <v>45843</v>
      </c>
    </row>
    <row r="770" spans="1:10" x14ac:dyDescent="0.15">
      <c r="A770" s="72"/>
      <c r="B770" s="77" t="s">
        <v>427</v>
      </c>
      <c r="C770" s="78" t="s">
        <v>428</v>
      </c>
      <c r="D770" s="79">
        <v>2015</v>
      </c>
      <c r="E770" s="80">
        <v>121</v>
      </c>
      <c r="F770" s="76">
        <v>1107</v>
      </c>
      <c r="G770" s="76">
        <v>2595</v>
      </c>
      <c r="H770" s="76">
        <v>9453</v>
      </c>
      <c r="I770" s="76">
        <v>16485</v>
      </c>
      <c r="J770" s="76">
        <v>6437</v>
      </c>
    </row>
    <row r="771" spans="1:10" x14ac:dyDescent="0.15">
      <c r="A771" s="72"/>
      <c r="B771" s="77" t="s">
        <v>427</v>
      </c>
      <c r="C771" s="78" t="s">
        <v>428</v>
      </c>
      <c r="D771" s="79">
        <v>2016</v>
      </c>
      <c r="E771" s="80">
        <v>79</v>
      </c>
      <c r="F771" s="76">
        <v>927</v>
      </c>
      <c r="G771" s="76">
        <v>2574</v>
      </c>
      <c r="H771" s="76">
        <v>9233</v>
      </c>
      <c r="I771" s="76">
        <v>15431</v>
      </c>
      <c r="J771" s="76">
        <v>5582</v>
      </c>
    </row>
    <row r="772" spans="1:10" x14ac:dyDescent="0.15">
      <c r="A772" s="72"/>
      <c r="B772" s="77" t="s">
        <v>427</v>
      </c>
      <c r="C772" s="78" t="s">
        <v>428</v>
      </c>
      <c r="D772" s="79">
        <v>2017</v>
      </c>
      <c r="E772" s="80">
        <v>77</v>
      </c>
      <c r="F772" s="76">
        <v>858</v>
      </c>
      <c r="G772" s="76">
        <v>2521</v>
      </c>
      <c r="H772" s="76">
        <v>8580</v>
      </c>
      <c r="I772" s="76">
        <v>15407</v>
      </c>
      <c r="J772" s="76">
        <v>6201</v>
      </c>
    </row>
    <row r="773" spans="1:10" x14ac:dyDescent="0.15">
      <c r="A773" s="72"/>
      <c r="B773" s="77" t="s">
        <v>427</v>
      </c>
      <c r="C773" s="78" t="s">
        <v>428</v>
      </c>
      <c r="D773" s="79">
        <v>2018</v>
      </c>
      <c r="E773" s="80">
        <v>63</v>
      </c>
      <c r="F773" s="76">
        <v>753</v>
      </c>
      <c r="G773" s="76">
        <v>2174</v>
      </c>
      <c r="H773" s="76">
        <v>6091</v>
      </c>
      <c r="I773" s="76">
        <v>11471</v>
      </c>
      <c r="J773" s="76">
        <v>4871</v>
      </c>
    </row>
    <row r="774" spans="1:10" x14ac:dyDescent="0.15">
      <c r="A774" s="72"/>
      <c r="B774" s="77" t="s">
        <v>427</v>
      </c>
      <c r="C774" s="78" t="s">
        <v>428</v>
      </c>
      <c r="D774" s="79">
        <v>2019</v>
      </c>
      <c r="E774" s="80">
        <v>67</v>
      </c>
      <c r="F774" s="76">
        <v>701</v>
      </c>
      <c r="G774" s="76">
        <v>2054</v>
      </c>
      <c r="H774" s="76">
        <v>5582</v>
      </c>
      <c r="I774" s="76">
        <v>10644</v>
      </c>
      <c r="J774" s="76">
        <v>4581</v>
      </c>
    </row>
    <row r="775" spans="1:10" x14ac:dyDescent="0.15">
      <c r="A775" s="72"/>
      <c r="B775" s="77" t="s">
        <v>429</v>
      </c>
      <c r="C775" s="78" t="s">
        <v>430</v>
      </c>
      <c r="D775" s="79">
        <v>2015</v>
      </c>
      <c r="E775" s="80">
        <v>1707</v>
      </c>
      <c r="F775" s="76">
        <v>43322</v>
      </c>
      <c r="G775" s="76">
        <v>165427</v>
      </c>
      <c r="H775" s="76">
        <v>1046942</v>
      </c>
      <c r="I775" s="76">
        <v>1636583</v>
      </c>
      <c r="J775" s="76">
        <v>517598</v>
      </c>
    </row>
    <row r="776" spans="1:10" x14ac:dyDescent="0.15">
      <c r="A776" s="72"/>
      <c r="B776" s="77" t="s">
        <v>429</v>
      </c>
      <c r="C776" s="78" t="s">
        <v>430</v>
      </c>
      <c r="D776" s="79">
        <v>2016</v>
      </c>
      <c r="E776" s="80">
        <v>1492</v>
      </c>
      <c r="F776" s="76">
        <v>42615</v>
      </c>
      <c r="G776" s="76">
        <v>165517</v>
      </c>
      <c r="H776" s="76">
        <v>1136963</v>
      </c>
      <c r="I776" s="76">
        <v>1686178</v>
      </c>
      <c r="J776" s="76">
        <v>479821</v>
      </c>
    </row>
    <row r="777" spans="1:10" x14ac:dyDescent="0.15">
      <c r="A777" s="72"/>
      <c r="B777" s="77" t="s">
        <v>429</v>
      </c>
      <c r="C777" s="78" t="s">
        <v>430</v>
      </c>
      <c r="D777" s="79">
        <v>2017</v>
      </c>
      <c r="E777" s="80">
        <v>1480</v>
      </c>
      <c r="F777" s="76">
        <v>43288</v>
      </c>
      <c r="G777" s="76">
        <v>170403</v>
      </c>
      <c r="H777" s="76">
        <v>1201410</v>
      </c>
      <c r="I777" s="76">
        <v>1743412</v>
      </c>
      <c r="J777" s="76">
        <v>476783</v>
      </c>
    </row>
    <row r="778" spans="1:10" x14ac:dyDescent="0.15">
      <c r="A778" s="72"/>
      <c r="B778" s="77" t="s">
        <v>429</v>
      </c>
      <c r="C778" s="78" t="s">
        <v>430</v>
      </c>
      <c r="D778" s="79">
        <v>2018</v>
      </c>
      <c r="E778" s="80">
        <v>1444</v>
      </c>
      <c r="F778" s="76">
        <v>43140</v>
      </c>
      <c r="G778" s="76">
        <v>169024</v>
      </c>
      <c r="H778" s="76">
        <v>1238040</v>
      </c>
      <c r="I778" s="76">
        <v>1792995</v>
      </c>
      <c r="J778" s="76">
        <v>494287</v>
      </c>
    </row>
    <row r="779" spans="1:10" x14ac:dyDescent="0.15">
      <c r="A779" s="72"/>
      <c r="B779" s="77" t="s">
        <v>429</v>
      </c>
      <c r="C779" s="78" t="s">
        <v>430</v>
      </c>
      <c r="D779" s="79">
        <v>2019</v>
      </c>
      <c r="E779" s="80">
        <v>1425</v>
      </c>
      <c r="F779" s="76">
        <v>43151</v>
      </c>
      <c r="G779" s="76">
        <v>172045</v>
      </c>
      <c r="H779" s="76">
        <v>1230073</v>
      </c>
      <c r="I779" s="76">
        <v>1828524</v>
      </c>
      <c r="J779" s="76">
        <v>526949</v>
      </c>
    </row>
    <row r="780" spans="1:10" x14ac:dyDescent="0.15">
      <c r="A780" s="72"/>
      <c r="B780" s="77" t="s">
        <v>431</v>
      </c>
      <c r="C780" s="78" t="s">
        <v>432</v>
      </c>
      <c r="D780" s="79">
        <v>2015</v>
      </c>
      <c r="E780" s="80">
        <v>336</v>
      </c>
      <c r="F780" s="76">
        <v>6476</v>
      </c>
      <c r="G780" s="76">
        <v>23208</v>
      </c>
      <c r="H780" s="76">
        <v>103739</v>
      </c>
      <c r="I780" s="76">
        <v>176543</v>
      </c>
      <c r="J780" s="76">
        <v>64580</v>
      </c>
    </row>
    <row r="781" spans="1:10" x14ac:dyDescent="0.15">
      <c r="A781" s="72"/>
      <c r="B781" s="77" t="s">
        <v>431</v>
      </c>
      <c r="C781" s="78" t="s">
        <v>432</v>
      </c>
      <c r="D781" s="79">
        <v>2016</v>
      </c>
      <c r="E781" s="80">
        <v>319</v>
      </c>
      <c r="F781" s="76">
        <v>6622</v>
      </c>
      <c r="G781" s="76">
        <v>24478</v>
      </c>
      <c r="H781" s="76">
        <v>99347</v>
      </c>
      <c r="I781" s="76">
        <v>171142</v>
      </c>
      <c r="J781" s="76">
        <v>64365</v>
      </c>
    </row>
    <row r="782" spans="1:10" x14ac:dyDescent="0.15">
      <c r="A782" s="72"/>
      <c r="B782" s="77" t="s">
        <v>431</v>
      </c>
      <c r="C782" s="78" t="s">
        <v>432</v>
      </c>
      <c r="D782" s="79">
        <v>2017</v>
      </c>
      <c r="E782" s="80">
        <v>304</v>
      </c>
      <c r="F782" s="76">
        <v>6469</v>
      </c>
      <c r="G782" s="76">
        <v>24077</v>
      </c>
      <c r="H782" s="76">
        <v>99394</v>
      </c>
      <c r="I782" s="76">
        <v>171735</v>
      </c>
      <c r="J782" s="76">
        <v>65023</v>
      </c>
    </row>
    <row r="783" spans="1:10" x14ac:dyDescent="0.15">
      <c r="A783" s="72"/>
      <c r="B783" s="77" t="s">
        <v>431</v>
      </c>
      <c r="C783" s="78" t="s">
        <v>432</v>
      </c>
      <c r="D783" s="79">
        <v>2018</v>
      </c>
      <c r="E783" s="80">
        <v>302</v>
      </c>
      <c r="F783" s="76">
        <v>6575</v>
      </c>
      <c r="G783" s="76">
        <v>23769</v>
      </c>
      <c r="H783" s="76">
        <v>95804</v>
      </c>
      <c r="I783" s="76">
        <v>166528</v>
      </c>
      <c r="J783" s="76">
        <v>64108</v>
      </c>
    </row>
    <row r="784" spans="1:10" x14ac:dyDescent="0.15">
      <c r="A784" s="72"/>
      <c r="B784" s="77" t="s">
        <v>431</v>
      </c>
      <c r="C784" s="78" t="s">
        <v>432</v>
      </c>
      <c r="D784" s="79">
        <v>2019</v>
      </c>
      <c r="E784" s="80">
        <v>299</v>
      </c>
      <c r="F784" s="76">
        <v>6437</v>
      </c>
      <c r="G784" s="76">
        <v>23809</v>
      </c>
      <c r="H784" s="76">
        <v>90331</v>
      </c>
      <c r="I784" s="76">
        <v>160393</v>
      </c>
      <c r="J784" s="76">
        <v>62958</v>
      </c>
    </row>
    <row r="785" spans="1:10" x14ac:dyDescent="0.15">
      <c r="A785" s="72"/>
      <c r="B785" s="77" t="s">
        <v>433</v>
      </c>
      <c r="C785" s="78" t="s">
        <v>434</v>
      </c>
      <c r="D785" s="79">
        <v>2015</v>
      </c>
      <c r="E785" s="80">
        <v>346</v>
      </c>
      <c r="F785" s="76">
        <v>8839</v>
      </c>
      <c r="G785" s="76">
        <v>34489</v>
      </c>
      <c r="H785" s="76">
        <v>230440</v>
      </c>
      <c r="I785" s="76">
        <v>356963</v>
      </c>
      <c r="J785" s="76">
        <v>104748</v>
      </c>
    </row>
    <row r="786" spans="1:10" x14ac:dyDescent="0.15">
      <c r="A786" s="72"/>
      <c r="B786" s="77" t="s">
        <v>433</v>
      </c>
      <c r="C786" s="78" t="s">
        <v>434</v>
      </c>
      <c r="D786" s="79">
        <v>2016</v>
      </c>
      <c r="E786" s="80">
        <v>296</v>
      </c>
      <c r="F786" s="76">
        <v>8250</v>
      </c>
      <c r="G786" s="76">
        <v>32049</v>
      </c>
      <c r="H786" s="76">
        <v>212176</v>
      </c>
      <c r="I786" s="76">
        <v>317895</v>
      </c>
      <c r="J786" s="76">
        <v>88317</v>
      </c>
    </row>
    <row r="787" spans="1:10" x14ac:dyDescent="0.15">
      <c r="A787" s="72"/>
      <c r="B787" s="77" t="s">
        <v>433</v>
      </c>
      <c r="C787" s="78" t="s">
        <v>434</v>
      </c>
      <c r="D787" s="79">
        <v>2017</v>
      </c>
      <c r="E787" s="80">
        <v>297</v>
      </c>
      <c r="F787" s="76">
        <v>8532</v>
      </c>
      <c r="G787" s="76">
        <v>33302</v>
      </c>
      <c r="H787" s="76">
        <v>237602</v>
      </c>
      <c r="I787" s="76">
        <v>351142</v>
      </c>
      <c r="J787" s="76">
        <v>97785</v>
      </c>
    </row>
    <row r="788" spans="1:10" x14ac:dyDescent="0.15">
      <c r="A788" s="72"/>
      <c r="B788" s="77" t="s">
        <v>433</v>
      </c>
      <c r="C788" s="78" t="s">
        <v>434</v>
      </c>
      <c r="D788" s="79">
        <v>2018</v>
      </c>
      <c r="E788" s="80">
        <v>281</v>
      </c>
      <c r="F788" s="76">
        <v>8449</v>
      </c>
      <c r="G788" s="76">
        <v>33235</v>
      </c>
      <c r="H788" s="76">
        <v>251154</v>
      </c>
      <c r="I788" s="76">
        <v>363777</v>
      </c>
      <c r="J788" s="76">
        <v>99228</v>
      </c>
    </row>
    <row r="789" spans="1:10" x14ac:dyDescent="0.15">
      <c r="A789" s="72"/>
      <c r="B789" s="77" t="s">
        <v>433</v>
      </c>
      <c r="C789" s="78" t="s">
        <v>434</v>
      </c>
      <c r="D789" s="79">
        <v>2019</v>
      </c>
      <c r="E789" s="80">
        <v>276</v>
      </c>
      <c r="F789" s="76">
        <v>8510</v>
      </c>
      <c r="G789" s="76">
        <v>33464</v>
      </c>
      <c r="H789" s="76">
        <v>241583</v>
      </c>
      <c r="I789" s="76">
        <v>364908</v>
      </c>
      <c r="J789" s="76">
        <v>105530</v>
      </c>
    </row>
    <row r="790" spans="1:10" x14ac:dyDescent="0.15">
      <c r="A790" s="72"/>
      <c r="B790" s="77" t="s">
        <v>435</v>
      </c>
      <c r="C790" s="78" t="s">
        <v>436</v>
      </c>
      <c r="D790" s="79">
        <v>2015</v>
      </c>
      <c r="E790" s="80">
        <v>211</v>
      </c>
      <c r="F790" s="76">
        <v>6250</v>
      </c>
      <c r="G790" s="76">
        <v>21515</v>
      </c>
      <c r="H790" s="76">
        <v>138462</v>
      </c>
      <c r="I790" s="76">
        <v>209438</v>
      </c>
      <c r="J790" s="76">
        <v>63311</v>
      </c>
    </row>
    <row r="791" spans="1:10" x14ac:dyDescent="0.15">
      <c r="A791" s="72"/>
      <c r="B791" s="77" t="s">
        <v>435</v>
      </c>
      <c r="C791" s="78" t="s">
        <v>436</v>
      </c>
      <c r="D791" s="79">
        <v>2016</v>
      </c>
      <c r="E791" s="80">
        <v>195</v>
      </c>
      <c r="F791" s="76">
        <v>5841</v>
      </c>
      <c r="G791" s="76">
        <v>20239</v>
      </c>
      <c r="H791" s="76">
        <v>125473</v>
      </c>
      <c r="I791" s="76">
        <v>184614</v>
      </c>
      <c r="J791" s="76">
        <v>51896</v>
      </c>
    </row>
    <row r="792" spans="1:10" x14ac:dyDescent="0.15">
      <c r="A792" s="72"/>
      <c r="B792" s="77" t="s">
        <v>435</v>
      </c>
      <c r="C792" s="78" t="s">
        <v>436</v>
      </c>
      <c r="D792" s="79">
        <v>2017</v>
      </c>
      <c r="E792" s="80">
        <v>188</v>
      </c>
      <c r="F792" s="76">
        <v>5827</v>
      </c>
      <c r="G792" s="76">
        <v>20701</v>
      </c>
      <c r="H792" s="76">
        <v>135373</v>
      </c>
      <c r="I792" s="76">
        <v>187703</v>
      </c>
      <c r="J792" s="76">
        <v>46563</v>
      </c>
    </row>
    <row r="793" spans="1:10" x14ac:dyDescent="0.15">
      <c r="A793" s="72"/>
      <c r="B793" s="77" t="s">
        <v>435</v>
      </c>
      <c r="C793" s="78" t="s">
        <v>436</v>
      </c>
      <c r="D793" s="79">
        <v>2018</v>
      </c>
      <c r="E793" s="80">
        <v>179</v>
      </c>
      <c r="F793" s="76">
        <v>5222</v>
      </c>
      <c r="G793" s="76">
        <v>18757</v>
      </c>
      <c r="H793" s="76">
        <v>130346</v>
      </c>
      <c r="I793" s="76">
        <v>177437</v>
      </c>
      <c r="J793" s="76">
        <v>42167</v>
      </c>
    </row>
    <row r="794" spans="1:10" x14ac:dyDescent="0.15">
      <c r="A794" s="72"/>
      <c r="B794" s="77" t="s">
        <v>435</v>
      </c>
      <c r="C794" s="78" t="s">
        <v>436</v>
      </c>
      <c r="D794" s="79">
        <v>2019</v>
      </c>
      <c r="E794" s="80">
        <v>175</v>
      </c>
      <c r="F794" s="76">
        <v>5289</v>
      </c>
      <c r="G794" s="76">
        <v>19636</v>
      </c>
      <c r="H794" s="76">
        <v>121380</v>
      </c>
      <c r="I794" s="76">
        <v>174575</v>
      </c>
      <c r="J794" s="76">
        <v>45313</v>
      </c>
    </row>
    <row r="795" spans="1:10" x14ac:dyDescent="0.15">
      <c r="A795" s="72"/>
      <c r="B795" s="77" t="s">
        <v>437</v>
      </c>
      <c r="C795" s="78" t="s">
        <v>438</v>
      </c>
      <c r="D795" s="79">
        <v>2015</v>
      </c>
      <c r="E795" s="80">
        <v>600</v>
      </c>
      <c r="F795" s="76">
        <v>16179</v>
      </c>
      <c r="G795" s="76">
        <v>63646</v>
      </c>
      <c r="H795" s="76">
        <v>418501</v>
      </c>
      <c r="I795" s="76">
        <v>660988</v>
      </c>
      <c r="J795" s="76">
        <v>219092</v>
      </c>
    </row>
    <row r="796" spans="1:10" x14ac:dyDescent="0.15">
      <c r="A796" s="72"/>
      <c r="B796" s="77" t="s">
        <v>437</v>
      </c>
      <c r="C796" s="78" t="s">
        <v>438</v>
      </c>
      <c r="D796" s="79">
        <v>2016</v>
      </c>
      <c r="E796" s="80">
        <v>511</v>
      </c>
      <c r="F796" s="76">
        <v>15988</v>
      </c>
      <c r="G796" s="76">
        <v>63357</v>
      </c>
      <c r="H796" s="76">
        <v>490630</v>
      </c>
      <c r="I796" s="76">
        <v>698289</v>
      </c>
      <c r="J796" s="76">
        <v>184462</v>
      </c>
    </row>
    <row r="797" spans="1:10" x14ac:dyDescent="0.15">
      <c r="A797" s="72"/>
      <c r="B797" s="77" t="s">
        <v>437</v>
      </c>
      <c r="C797" s="78" t="s">
        <v>438</v>
      </c>
      <c r="D797" s="79">
        <v>2017</v>
      </c>
      <c r="E797" s="80">
        <v>521</v>
      </c>
      <c r="F797" s="76">
        <v>16560</v>
      </c>
      <c r="G797" s="76">
        <v>67545</v>
      </c>
      <c r="H797" s="76">
        <v>523850</v>
      </c>
      <c r="I797" s="76">
        <v>723989</v>
      </c>
      <c r="J797" s="76">
        <v>179529</v>
      </c>
    </row>
    <row r="798" spans="1:10" x14ac:dyDescent="0.15">
      <c r="A798" s="72"/>
      <c r="B798" s="77" t="s">
        <v>437</v>
      </c>
      <c r="C798" s="78" t="s">
        <v>438</v>
      </c>
      <c r="D798" s="79">
        <v>2018</v>
      </c>
      <c r="E798" s="80">
        <v>517</v>
      </c>
      <c r="F798" s="76">
        <v>16890</v>
      </c>
      <c r="G798" s="76">
        <v>67586</v>
      </c>
      <c r="H798" s="76">
        <v>542043</v>
      </c>
      <c r="I798" s="76">
        <v>766456</v>
      </c>
      <c r="J798" s="76">
        <v>200176</v>
      </c>
    </row>
    <row r="799" spans="1:10" x14ac:dyDescent="0.15">
      <c r="A799" s="72"/>
      <c r="B799" s="77" t="s">
        <v>437</v>
      </c>
      <c r="C799" s="78" t="s">
        <v>438</v>
      </c>
      <c r="D799" s="79">
        <v>2019</v>
      </c>
      <c r="E799" s="80">
        <v>509</v>
      </c>
      <c r="F799" s="76">
        <v>16910</v>
      </c>
      <c r="G799" s="76">
        <v>69398</v>
      </c>
      <c r="H799" s="76">
        <v>557098</v>
      </c>
      <c r="I799" s="76">
        <v>801353</v>
      </c>
      <c r="J799" s="76">
        <v>218140</v>
      </c>
    </row>
    <row r="800" spans="1:10" x14ac:dyDescent="0.15">
      <c r="A800" s="72"/>
      <c r="B800" s="77" t="s">
        <v>439</v>
      </c>
      <c r="C800" s="78" t="s">
        <v>440</v>
      </c>
      <c r="D800" s="79">
        <v>2015</v>
      </c>
      <c r="E800" s="80">
        <v>29</v>
      </c>
      <c r="F800" s="76">
        <v>1051</v>
      </c>
      <c r="G800" s="76">
        <v>5368</v>
      </c>
      <c r="H800" s="76">
        <v>25474</v>
      </c>
      <c r="I800" s="76">
        <v>41860</v>
      </c>
      <c r="J800" s="76">
        <v>13729</v>
      </c>
    </row>
    <row r="801" spans="1:10" x14ac:dyDescent="0.15">
      <c r="A801" s="72"/>
      <c r="B801" s="77" t="s">
        <v>439</v>
      </c>
      <c r="C801" s="78" t="s">
        <v>440</v>
      </c>
      <c r="D801" s="79">
        <v>2016</v>
      </c>
      <c r="E801" s="80">
        <v>21</v>
      </c>
      <c r="F801" s="76">
        <v>1371</v>
      </c>
      <c r="G801" s="76">
        <v>5989</v>
      </c>
      <c r="H801" s="76">
        <v>37488</v>
      </c>
      <c r="I801" s="76">
        <v>60041</v>
      </c>
      <c r="J801" s="76">
        <v>18270</v>
      </c>
    </row>
    <row r="802" spans="1:10" x14ac:dyDescent="0.15">
      <c r="A802" s="72"/>
      <c r="B802" s="77" t="s">
        <v>439</v>
      </c>
      <c r="C802" s="78" t="s">
        <v>440</v>
      </c>
      <c r="D802" s="79">
        <v>2017</v>
      </c>
      <c r="E802" s="80">
        <v>19</v>
      </c>
      <c r="F802" s="76">
        <v>1196</v>
      </c>
      <c r="G802" s="76">
        <v>5430</v>
      </c>
      <c r="H802" s="76">
        <v>32345</v>
      </c>
      <c r="I802" s="76">
        <v>54932</v>
      </c>
      <c r="J802" s="76">
        <v>17859</v>
      </c>
    </row>
    <row r="803" spans="1:10" x14ac:dyDescent="0.15">
      <c r="A803" s="72"/>
      <c r="B803" s="77" t="s">
        <v>439</v>
      </c>
      <c r="C803" s="78" t="s">
        <v>440</v>
      </c>
      <c r="D803" s="79">
        <v>2018</v>
      </c>
      <c r="E803" s="80">
        <v>19</v>
      </c>
      <c r="F803" s="76">
        <v>1146</v>
      </c>
      <c r="G803" s="76">
        <v>5343</v>
      </c>
      <c r="H803" s="76">
        <v>36093</v>
      </c>
      <c r="I803" s="76">
        <v>58023</v>
      </c>
      <c r="J803" s="76">
        <v>18482</v>
      </c>
    </row>
    <row r="804" spans="1:10" x14ac:dyDescent="0.15">
      <c r="A804" s="72"/>
      <c r="B804" s="77" t="s">
        <v>439</v>
      </c>
      <c r="C804" s="78" t="s">
        <v>440</v>
      </c>
      <c r="D804" s="79">
        <v>2019</v>
      </c>
      <c r="E804" s="80">
        <v>21</v>
      </c>
      <c r="F804" s="76">
        <v>1230</v>
      </c>
      <c r="G804" s="76">
        <v>5757</v>
      </c>
      <c r="H804" s="76">
        <v>37922</v>
      </c>
      <c r="I804" s="76">
        <v>61190</v>
      </c>
      <c r="J804" s="76">
        <v>20183</v>
      </c>
    </row>
    <row r="805" spans="1:10" x14ac:dyDescent="0.15">
      <c r="A805" s="72"/>
      <c r="B805" s="77" t="s">
        <v>441</v>
      </c>
      <c r="C805" s="78" t="s">
        <v>442</v>
      </c>
      <c r="D805" s="79">
        <v>2015</v>
      </c>
      <c r="E805" s="80">
        <v>14</v>
      </c>
      <c r="F805" s="76">
        <v>550</v>
      </c>
      <c r="G805" s="76">
        <v>2316</v>
      </c>
      <c r="H805" s="76">
        <v>18837</v>
      </c>
      <c r="I805" s="76">
        <v>26667</v>
      </c>
      <c r="J805" s="76">
        <v>6215</v>
      </c>
    </row>
    <row r="806" spans="1:10" x14ac:dyDescent="0.15">
      <c r="A806" s="72"/>
      <c r="B806" s="77" t="s">
        <v>441</v>
      </c>
      <c r="C806" s="78" t="s">
        <v>442</v>
      </c>
      <c r="D806" s="79">
        <v>2016</v>
      </c>
      <c r="E806" s="80">
        <v>14</v>
      </c>
      <c r="F806" s="76">
        <v>683</v>
      </c>
      <c r="G806" s="76">
        <v>3070</v>
      </c>
      <c r="H806" s="76">
        <v>18481</v>
      </c>
      <c r="I806" s="76">
        <v>30443</v>
      </c>
      <c r="J806" s="76">
        <v>10053</v>
      </c>
    </row>
    <row r="807" spans="1:10" x14ac:dyDescent="0.15">
      <c r="A807" s="72"/>
      <c r="B807" s="77" t="s">
        <v>441</v>
      </c>
      <c r="C807" s="78" t="s">
        <v>442</v>
      </c>
      <c r="D807" s="79">
        <v>2017</v>
      </c>
      <c r="E807" s="80">
        <v>19</v>
      </c>
      <c r="F807" s="76">
        <v>787</v>
      </c>
      <c r="G807" s="76">
        <v>3332</v>
      </c>
      <c r="H807" s="76">
        <v>19296</v>
      </c>
      <c r="I807" s="76">
        <v>31259</v>
      </c>
      <c r="J807" s="76">
        <v>10109</v>
      </c>
    </row>
    <row r="808" spans="1:10" x14ac:dyDescent="0.15">
      <c r="A808" s="72"/>
      <c r="B808" s="77" t="s">
        <v>441</v>
      </c>
      <c r="C808" s="78" t="s">
        <v>442</v>
      </c>
      <c r="D808" s="79">
        <v>2018</v>
      </c>
      <c r="E808" s="80">
        <v>16</v>
      </c>
      <c r="F808" s="76">
        <v>918</v>
      </c>
      <c r="G808" s="76">
        <v>4329</v>
      </c>
      <c r="H808" s="76">
        <v>19712</v>
      </c>
      <c r="I808" s="76">
        <v>34355</v>
      </c>
      <c r="J808" s="76">
        <v>12278</v>
      </c>
    </row>
    <row r="809" spans="1:10" x14ac:dyDescent="0.15">
      <c r="A809" s="72"/>
      <c r="B809" s="77" t="s">
        <v>441</v>
      </c>
      <c r="C809" s="78" t="s">
        <v>442</v>
      </c>
      <c r="D809" s="79">
        <v>2019</v>
      </c>
      <c r="E809" s="80">
        <v>18</v>
      </c>
      <c r="F809" s="76">
        <v>975</v>
      </c>
      <c r="G809" s="76">
        <v>4435</v>
      </c>
      <c r="H809" s="76">
        <v>21696</v>
      </c>
      <c r="I809" s="76">
        <v>37811</v>
      </c>
      <c r="J809" s="76">
        <v>14049</v>
      </c>
    </row>
    <row r="810" spans="1:10" x14ac:dyDescent="0.15">
      <c r="A810" s="72"/>
      <c r="B810" s="77" t="s">
        <v>443</v>
      </c>
      <c r="C810" s="78" t="s">
        <v>444</v>
      </c>
      <c r="D810" s="79">
        <v>2015</v>
      </c>
      <c r="E810" s="80">
        <v>62</v>
      </c>
      <c r="F810" s="76">
        <v>487</v>
      </c>
      <c r="G810" s="76">
        <v>1395</v>
      </c>
      <c r="H810" s="76">
        <v>2866</v>
      </c>
      <c r="I810" s="76">
        <v>6265</v>
      </c>
      <c r="J810" s="76">
        <v>3108</v>
      </c>
    </row>
    <row r="811" spans="1:10" x14ac:dyDescent="0.15">
      <c r="A811" s="72"/>
      <c r="B811" s="77" t="s">
        <v>443</v>
      </c>
      <c r="C811" s="78" t="s">
        <v>444</v>
      </c>
      <c r="D811" s="79">
        <v>2016</v>
      </c>
      <c r="E811" s="80">
        <v>27</v>
      </c>
      <c r="F811" s="76">
        <v>266</v>
      </c>
      <c r="G811" s="76">
        <v>816</v>
      </c>
      <c r="H811" s="76">
        <v>1425</v>
      </c>
      <c r="I811" s="76">
        <v>3401</v>
      </c>
      <c r="J811" s="76">
        <v>1735</v>
      </c>
    </row>
    <row r="812" spans="1:10" x14ac:dyDescent="0.15">
      <c r="A812" s="72"/>
      <c r="B812" s="77" t="s">
        <v>443</v>
      </c>
      <c r="C812" s="78" t="s">
        <v>444</v>
      </c>
      <c r="D812" s="79">
        <v>2017</v>
      </c>
      <c r="E812" s="80">
        <v>26</v>
      </c>
      <c r="F812" s="76">
        <v>257</v>
      </c>
      <c r="G812" s="76">
        <v>805</v>
      </c>
      <c r="H812" s="76">
        <v>1485</v>
      </c>
      <c r="I812" s="76">
        <v>3246</v>
      </c>
      <c r="J812" s="76">
        <v>1605</v>
      </c>
    </row>
    <row r="813" spans="1:10" x14ac:dyDescent="0.15">
      <c r="A813" s="72"/>
      <c r="B813" s="77" t="s">
        <v>443</v>
      </c>
      <c r="C813" s="78" t="s">
        <v>444</v>
      </c>
      <c r="D813" s="79">
        <v>2018</v>
      </c>
      <c r="E813" s="80">
        <v>24</v>
      </c>
      <c r="F813" s="76">
        <v>254</v>
      </c>
      <c r="G813" s="76">
        <v>820</v>
      </c>
      <c r="H813" s="76">
        <v>1385</v>
      </c>
      <c r="I813" s="76">
        <v>3286</v>
      </c>
      <c r="J813" s="76">
        <v>1738</v>
      </c>
    </row>
    <row r="814" spans="1:10" x14ac:dyDescent="0.15">
      <c r="A814" s="72"/>
      <c r="B814" s="77" t="s">
        <v>443</v>
      </c>
      <c r="C814" s="78" t="s">
        <v>444</v>
      </c>
      <c r="D814" s="79">
        <v>2019</v>
      </c>
      <c r="E814" s="80">
        <v>21</v>
      </c>
      <c r="F814" s="76">
        <v>252</v>
      </c>
      <c r="G814" s="76">
        <v>885</v>
      </c>
      <c r="H814" s="76">
        <v>2109</v>
      </c>
      <c r="I814" s="76">
        <v>4216</v>
      </c>
      <c r="J814" s="76">
        <v>1948</v>
      </c>
    </row>
    <row r="815" spans="1:10" x14ac:dyDescent="0.15">
      <c r="A815" s="72"/>
      <c r="B815" s="77" t="s">
        <v>445</v>
      </c>
      <c r="C815" s="78" t="s">
        <v>446</v>
      </c>
      <c r="D815" s="79">
        <v>2015</v>
      </c>
      <c r="E815" s="80">
        <v>109</v>
      </c>
      <c r="F815" s="76">
        <v>3490</v>
      </c>
      <c r="G815" s="76">
        <v>13490</v>
      </c>
      <c r="H815" s="76">
        <v>108623</v>
      </c>
      <c r="I815" s="76">
        <v>157860</v>
      </c>
      <c r="J815" s="76">
        <v>42816</v>
      </c>
    </row>
    <row r="816" spans="1:10" x14ac:dyDescent="0.15">
      <c r="A816" s="72"/>
      <c r="B816" s="77" t="s">
        <v>445</v>
      </c>
      <c r="C816" s="78" t="s">
        <v>446</v>
      </c>
      <c r="D816" s="79">
        <v>2016</v>
      </c>
      <c r="E816" s="80">
        <v>109</v>
      </c>
      <c r="F816" s="76">
        <v>3594</v>
      </c>
      <c r="G816" s="76">
        <v>15519</v>
      </c>
      <c r="H816" s="76">
        <v>151942</v>
      </c>
      <c r="I816" s="76">
        <v>220353</v>
      </c>
      <c r="J816" s="76">
        <v>60725</v>
      </c>
    </row>
    <row r="817" spans="1:10" x14ac:dyDescent="0.15">
      <c r="A817" s="72"/>
      <c r="B817" s="77" t="s">
        <v>445</v>
      </c>
      <c r="C817" s="78" t="s">
        <v>446</v>
      </c>
      <c r="D817" s="79">
        <v>2017</v>
      </c>
      <c r="E817" s="80">
        <v>106</v>
      </c>
      <c r="F817" s="76">
        <v>3660</v>
      </c>
      <c r="G817" s="76">
        <v>15211</v>
      </c>
      <c r="H817" s="76">
        <v>152066</v>
      </c>
      <c r="I817" s="76">
        <v>219406</v>
      </c>
      <c r="J817" s="76">
        <v>58311</v>
      </c>
    </row>
    <row r="818" spans="1:10" x14ac:dyDescent="0.15">
      <c r="A818" s="72"/>
      <c r="B818" s="77" t="s">
        <v>445</v>
      </c>
      <c r="C818" s="78" t="s">
        <v>446</v>
      </c>
      <c r="D818" s="79">
        <v>2018</v>
      </c>
      <c r="E818" s="80">
        <v>106</v>
      </c>
      <c r="F818" s="76">
        <v>3686</v>
      </c>
      <c r="G818" s="76">
        <v>15184</v>
      </c>
      <c r="H818" s="76">
        <v>161505</v>
      </c>
      <c r="I818" s="76">
        <v>223134</v>
      </c>
      <c r="J818" s="76">
        <v>56111</v>
      </c>
    </row>
    <row r="819" spans="1:10" x14ac:dyDescent="0.15">
      <c r="A819" s="72"/>
      <c r="B819" s="77" t="s">
        <v>445</v>
      </c>
      <c r="C819" s="78" t="s">
        <v>446</v>
      </c>
      <c r="D819" s="79">
        <v>2019</v>
      </c>
      <c r="E819" s="80">
        <v>106</v>
      </c>
      <c r="F819" s="76">
        <v>3548</v>
      </c>
      <c r="G819" s="76">
        <v>14661</v>
      </c>
      <c r="H819" s="76">
        <v>157954</v>
      </c>
      <c r="I819" s="76">
        <v>224078</v>
      </c>
      <c r="J819" s="76">
        <v>58829</v>
      </c>
    </row>
    <row r="820" spans="1:10" x14ac:dyDescent="0.15">
      <c r="A820" s="72"/>
      <c r="B820" s="77" t="s">
        <v>447</v>
      </c>
      <c r="C820" s="78" t="s">
        <v>448</v>
      </c>
      <c r="D820" s="79">
        <v>2015</v>
      </c>
      <c r="E820" s="80">
        <v>531</v>
      </c>
      <c r="F820" s="76">
        <v>6583</v>
      </c>
      <c r="G820" s="76">
        <v>19616</v>
      </c>
      <c r="H820" s="76">
        <v>46778</v>
      </c>
      <c r="I820" s="76">
        <v>87701</v>
      </c>
      <c r="J820" s="76">
        <v>36932</v>
      </c>
    </row>
    <row r="821" spans="1:10" x14ac:dyDescent="0.15">
      <c r="A821" s="72"/>
      <c r="B821" s="77" t="s">
        <v>447</v>
      </c>
      <c r="C821" s="78" t="s">
        <v>448</v>
      </c>
      <c r="D821" s="79">
        <v>2016</v>
      </c>
      <c r="E821" s="80">
        <v>469</v>
      </c>
      <c r="F821" s="76">
        <v>6276</v>
      </c>
      <c r="G821" s="76">
        <v>18888</v>
      </c>
      <c r="H821" s="76">
        <v>46320</v>
      </c>
      <c r="I821" s="76">
        <v>83631</v>
      </c>
      <c r="J821" s="76">
        <v>34037</v>
      </c>
    </row>
    <row r="822" spans="1:10" x14ac:dyDescent="0.15">
      <c r="A822" s="72"/>
      <c r="B822" s="77" t="s">
        <v>447</v>
      </c>
      <c r="C822" s="78" t="s">
        <v>448</v>
      </c>
      <c r="D822" s="79">
        <v>2017</v>
      </c>
      <c r="E822" s="80">
        <v>460</v>
      </c>
      <c r="F822" s="76">
        <v>6488</v>
      </c>
      <c r="G822" s="76">
        <v>20234</v>
      </c>
      <c r="H822" s="76">
        <v>49234</v>
      </c>
      <c r="I822" s="76">
        <v>90549</v>
      </c>
      <c r="J822" s="76">
        <v>37867</v>
      </c>
    </row>
    <row r="823" spans="1:10" x14ac:dyDescent="0.15">
      <c r="A823" s="72"/>
      <c r="B823" s="77" t="s">
        <v>447</v>
      </c>
      <c r="C823" s="78" t="s">
        <v>448</v>
      </c>
      <c r="D823" s="79">
        <v>2018</v>
      </c>
      <c r="E823" s="80">
        <v>430</v>
      </c>
      <c r="F823" s="76">
        <v>6092</v>
      </c>
      <c r="G823" s="76">
        <v>19638</v>
      </c>
      <c r="H823" s="76">
        <v>50600</v>
      </c>
      <c r="I823" s="76">
        <v>91151</v>
      </c>
      <c r="J823" s="76">
        <v>37161</v>
      </c>
    </row>
    <row r="824" spans="1:10" x14ac:dyDescent="0.15">
      <c r="A824" s="72"/>
      <c r="B824" s="77" t="s">
        <v>447</v>
      </c>
      <c r="C824" s="78" t="s">
        <v>448</v>
      </c>
      <c r="D824" s="79">
        <v>2019</v>
      </c>
      <c r="E824" s="80">
        <v>404</v>
      </c>
      <c r="F824" s="76">
        <v>5991</v>
      </c>
      <c r="G824" s="76">
        <v>19647</v>
      </c>
      <c r="H824" s="76">
        <v>50709</v>
      </c>
      <c r="I824" s="76">
        <v>91151</v>
      </c>
      <c r="J824" s="76">
        <v>37053</v>
      </c>
    </row>
    <row r="825" spans="1:10" x14ac:dyDescent="0.15">
      <c r="A825" s="72"/>
      <c r="B825" s="77" t="s">
        <v>449</v>
      </c>
      <c r="C825" s="78" t="s">
        <v>450</v>
      </c>
      <c r="D825" s="79">
        <v>2015</v>
      </c>
      <c r="E825" s="80">
        <v>23</v>
      </c>
      <c r="F825" s="76">
        <v>169</v>
      </c>
      <c r="G825" s="76">
        <v>215</v>
      </c>
      <c r="H825" s="76">
        <v>235</v>
      </c>
      <c r="I825" s="76">
        <v>679</v>
      </c>
      <c r="J825" s="76">
        <v>417</v>
      </c>
    </row>
    <row r="826" spans="1:10" x14ac:dyDescent="0.15">
      <c r="A826" s="72"/>
      <c r="B826" s="77" t="s">
        <v>449</v>
      </c>
      <c r="C826" s="78" t="s">
        <v>450</v>
      </c>
      <c r="D826" s="79">
        <v>2016</v>
      </c>
      <c r="E826" s="80">
        <v>18</v>
      </c>
      <c r="F826" s="76">
        <v>144</v>
      </c>
      <c r="G826" s="76">
        <v>245</v>
      </c>
      <c r="H826" s="76">
        <v>262</v>
      </c>
      <c r="I826" s="76">
        <v>821</v>
      </c>
      <c r="J826" s="76">
        <v>518</v>
      </c>
    </row>
    <row r="827" spans="1:10" x14ac:dyDescent="0.15">
      <c r="A827" s="72"/>
      <c r="B827" s="77" t="s">
        <v>449</v>
      </c>
      <c r="C827" s="78" t="s">
        <v>450</v>
      </c>
      <c r="D827" s="79">
        <v>2017</v>
      </c>
      <c r="E827" s="80">
        <v>17</v>
      </c>
      <c r="F827" s="76">
        <v>141</v>
      </c>
      <c r="G827" s="76">
        <v>243</v>
      </c>
      <c r="H827" s="76">
        <v>215</v>
      </c>
      <c r="I827" s="76">
        <v>777</v>
      </c>
      <c r="J827" s="76">
        <v>521</v>
      </c>
    </row>
    <row r="828" spans="1:10" x14ac:dyDescent="0.15">
      <c r="A828" s="72"/>
      <c r="B828" s="77" t="s">
        <v>449</v>
      </c>
      <c r="C828" s="78" t="s">
        <v>450</v>
      </c>
      <c r="D828" s="79">
        <v>2018</v>
      </c>
      <c r="E828" s="80">
        <v>14</v>
      </c>
      <c r="F828" s="76">
        <v>107</v>
      </c>
      <c r="G828" s="76">
        <v>197</v>
      </c>
      <c r="H828" s="76">
        <v>197</v>
      </c>
      <c r="I828" s="76">
        <v>724</v>
      </c>
      <c r="J828" s="76">
        <v>491</v>
      </c>
    </row>
    <row r="829" spans="1:10" x14ac:dyDescent="0.15">
      <c r="A829" s="72"/>
      <c r="B829" s="77" t="s">
        <v>449</v>
      </c>
      <c r="C829" s="78" t="s">
        <v>450</v>
      </c>
      <c r="D829" s="79">
        <v>2019</v>
      </c>
      <c r="E829" s="80">
        <v>11</v>
      </c>
      <c r="F829" s="76">
        <v>84</v>
      </c>
      <c r="G829" s="76">
        <v>152</v>
      </c>
      <c r="H829" s="76">
        <v>113</v>
      </c>
      <c r="I829" s="76">
        <v>507</v>
      </c>
      <c r="J829" s="76">
        <v>367</v>
      </c>
    </row>
    <row r="830" spans="1:10" x14ac:dyDescent="0.15">
      <c r="A830" s="72"/>
      <c r="B830" s="77" t="s">
        <v>451</v>
      </c>
      <c r="C830" s="78" t="s">
        <v>452</v>
      </c>
      <c r="D830" s="79">
        <v>2015</v>
      </c>
      <c r="E830" s="80">
        <v>480</v>
      </c>
      <c r="F830" s="76">
        <v>6123</v>
      </c>
      <c r="G830" s="76">
        <v>18613</v>
      </c>
      <c r="H830" s="76">
        <v>45506</v>
      </c>
      <c r="I830" s="76">
        <v>84623</v>
      </c>
      <c r="J830" s="76">
        <v>35251</v>
      </c>
    </row>
    <row r="831" spans="1:10" x14ac:dyDescent="0.15">
      <c r="A831" s="72"/>
      <c r="B831" s="77" t="s">
        <v>451</v>
      </c>
      <c r="C831" s="78" t="s">
        <v>452</v>
      </c>
      <c r="D831" s="79">
        <v>2016</v>
      </c>
      <c r="E831" s="80">
        <v>424</v>
      </c>
      <c r="F831" s="76">
        <v>5835</v>
      </c>
      <c r="G831" s="76">
        <v>17813</v>
      </c>
      <c r="H831" s="76">
        <v>45150</v>
      </c>
      <c r="I831" s="76">
        <v>80375</v>
      </c>
      <c r="J831" s="76">
        <v>32201</v>
      </c>
    </row>
    <row r="832" spans="1:10" x14ac:dyDescent="0.15">
      <c r="A832" s="72"/>
      <c r="B832" s="77" t="s">
        <v>451</v>
      </c>
      <c r="C832" s="78" t="s">
        <v>452</v>
      </c>
      <c r="D832" s="79">
        <v>2017</v>
      </c>
      <c r="E832" s="80">
        <v>416</v>
      </c>
      <c r="F832" s="76">
        <v>6021</v>
      </c>
      <c r="G832" s="76">
        <v>19056</v>
      </c>
      <c r="H832" s="76">
        <v>47848</v>
      </c>
      <c r="I832" s="76">
        <v>86605</v>
      </c>
      <c r="J832" s="76">
        <v>35518</v>
      </c>
    </row>
    <row r="833" spans="1:10" x14ac:dyDescent="0.15">
      <c r="A833" s="72"/>
      <c r="B833" s="77" t="s">
        <v>451</v>
      </c>
      <c r="C833" s="78" t="s">
        <v>452</v>
      </c>
      <c r="D833" s="79">
        <v>2018</v>
      </c>
      <c r="E833" s="80">
        <v>393</v>
      </c>
      <c r="F833" s="76">
        <v>5677</v>
      </c>
      <c r="G833" s="76">
        <v>18539</v>
      </c>
      <c r="H833" s="76">
        <v>49032</v>
      </c>
      <c r="I833" s="76">
        <v>87161</v>
      </c>
      <c r="J833" s="76">
        <v>34915</v>
      </c>
    </row>
    <row r="834" spans="1:10" x14ac:dyDescent="0.15">
      <c r="A834" s="72"/>
      <c r="B834" s="77" t="s">
        <v>451</v>
      </c>
      <c r="C834" s="78" t="s">
        <v>452</v>
      </c>
      <c r="D834" s="79">
        <v>2019</v>
      </c>
      <c r="E834" s="80">
        <v>371</v>
      </c>
      <c r="F834" s="76">
        <v>5606</v>
      </c>
      <c r="G834" s="76">
        <v>18602</v>
      </c>
      <c r="H834" s="76">
        <v>49442</v>
      </c>
      <c r="I834" s="76">
        <v>87463</v>
      </c>
      <c r="J834" s="76">
        <v>34779</v>
      </c>
    </row>
    <row r="835" spans="1:10" x14ac:dyDescent="0.15">
      <c r="A835" s="72"/>
      <c r="B835" s="77" t="s">
        <v>453</v>
      </c>
      <c r="C835" s="78" t="s">
        <v>454</v>
      </c>
      <c r="D835" s="79">
        <v>2015</v>
      </c>
      <c r="E835" s="80">
        <v>28</v>
      </c>
      <c r="F835" s="76">
        <v>291</v>
      </c>
      <c r="G835" s="76">
        <v>788</v>
      </c>
      <c r="H835" s="76">
        <v>1038</v>
      </c>
      <c r="I835" s="76">
        <v>2400</v>
      </c>
      <c r="J835" s="76">
        <v>1264</v>
      </c>
    </row>
    <row r="836" spans="1:10" x14ac:dyDescent="0.15">
      <c r="A836" s="72"/>
      <c r="B836" s="77" t="s">
        <v>453</v>
      </c>
      <c r="C836" s="78" t="s">
        <v>454</v>
      </c>
      <c r="D836" s="79">
        <v>2016</v>
      </c>
      <c r="E836" s="80">
        <v>27</v>
      </c>
      <c r="F836" s="76">
        <v>297</v>
      </c>
      <c r="G836" s="76">
        <v>831</v>
      </c>
      <c r="H836" s="76">
        <v>908</v>
      </c>
      <c r="I836" s="76">
        <v>2434</v>
      </c>
      <c r="J836" s="76">
        <v>1318</v>
      </c>
    </row>
    <row r="837" spans="1:10" x14ac:dyDescent="0.15">
      <c r="A837" s="72"/>
      <c r="B837" s="77" t="s">
        <v>453</v>
      </c>
      <c r="C837" s="78" t="s">
        <v>454</v>
      </c>
      <c r="D837" s="79">
        <v>2017</v>
      </c>
      <c r="E837" s="80">
        <v>27</v>
      </c>
      <c r="F837" s="76">
        <v>326</v>
      </c>
      <c r="G837" s="76">
        <v>935</v>
      </c>
      <c r="H837" s="76">
        <v>1172</v>
      </c>
      <c r="I837" s="76">
        <v>3167</v>
      </c>
      <c r="J837" s="76">
        <v>1828</v>
      </c>
    </row>
    <row r="838" spans="1:10" x14ac:dyDescent="0.15">
      <c r="A838" s="72"/>
      <c r="B838" s="77" t="s">
        <v>453</v>
      </c>
      <c r="C838" s="78" t="s">
        <v>454</v>
      </c>
      <c r="D838" s="79">
        <v>2018</v>
      </c>
      <c r="E838" s="80">
        <v>23</v>
      </c>
      <c r="F838" s="76">
        <v>308</v>
      </c>
      <c r="G838" s="76">
        <v>902</v>
      </c>
      <c r="H838" s="76">
        <v>1371</v>
      </c>
      <c r="I838" s="76">
        <v>3266</v>
      </c>
      <c r="J838" s="76">
        <v>1756</v>
      </c>
    </row>
    <row r="839" spans="1:10" x14ac:dyDescent="0.15">
      <c r="A839" s="72"/>
      <c r="B839" s="77" t="s">
        <v>453</v>
      </c>
      <c r="C839" s="78" t="s">
        <v>454</v>
      </c>
      <c r="D839" s="79">
        <v>2019</v>
      </c>
      <c r="E839" s="80">
        <v>22</v>
      </c>
      <c r="F839" s="76">
        <v>301</v>
      </c>
      <c r="G839" s="76">
        <v>893</v>
      </c>
      <c r="H839" s="76">
        <v>1155</v>
      </c>
      <c r="I839" s="76">
        <v>3181</v>
      </c>
      <c r="J839" s="76">
        <v>1907</v>
      </c>
    </row>
    <row r="840" spans="1:10" x14ac:dyDescent="0.15">
      <c r="A840" s="72"/>
      <c r="B840" s="77" t="s">
        <v>455</v>
      </c>
      <c r="C840" s="78" t="s">
        <v>456</v>
      </c>
      <c r="D840" s="79">
        <v>2015</v>
      </c>
      <c r="E840" s="80">
        <v>851</v>
      </c>
      <c r="F840" s="76">
        <v>9185</v>
      </c>
      <c r="G840" s="76">
        <v>24055</v>
      </c>
      <c r="H840" s="76">
        <v>77996</v>
      </c>
      <c r="I840" s="76">
        <v>138757</v>
      </c>
      <c r="J840" s="76">
        <v>55382</v>
      </c>
    </row>
    <row r="841" spans="1:10" x14ac:dyDescent="0.15">
      <c r="A841" s="72"/>
      <c r="B841" s="77" t="s">
        <v>455</v>
      </c>
      <c r="C841" s="78" t="s">
        <v>456</v>
      </c>
      <c r="D841" s="79">
        <v>2016</v>
      </c>
      <c r="E841" s="80">
        <v>658</v>
      </c>
      <c r="F841" s="76">
        <v>8155</v>
      </c>
      <c r="G841" s="76">
        <v>21987</v>
      </c>
      <c r="H841" s="76">
        <v>70472</v>
      </c>
      <c r="I841" s="76">
        <v>123272</v>
      </c>
      <c r="J841" s="76">
        <v>47290</v>
      </c>
    </row>
    <row r="842" spans="1:10" x14ac:dyDescent="0.15">
      <c r="A842" s="72"/>
      <c r="B842" s="77" t="s">
        <v>455</v>
      </c>
      <c r="C842" s="78" t="s">
        <v>456</v>
      </c>
      <c r="D842" s="79">
        <v>2017</v>
      </c>
      <c r="E842" s="80">
        <v>641</v>
      </c>
      <c r="F842" s="76">
        <v>7881</v>
      </c>
      <c r="G842" s="76">
        <v>21721</v>
      </c>
      <c r="H842" s="76">
        <v>63141</v>
      </c>
      <c r="I842" s="76">
        <v>111157</v>
      </c>
      <c r="J842" s="76">
        <v>43496</v>
      </c>
    </row>
    <row r="843" spans="1:10" x14ac:dyDescent="0.15">
      <c r="A843" s="72"/>
      <c r="B843" s="77" t="s">
        <v>455</v>
      </c>
      <c r="C843" s="78" t="s">
        <v>456</v>
      </c>
      <c r="D843" s="79">
        <v>2018</v>
      </c>
      <c r="E843" s="80">
        <v>615</v>
      </c>
      <c r="F843" s="76">
        <v>7650</v>
      </c>
      <c r="G843" s="76">
        <v>21881</v>
      </c>
      <c r="H843" s="76">
        <v>64306</v>
      </c>
      <c r="I843" s="76">
        <v>114724</v>
      </c>
      <c r="J843" s="76">
        <v>46097</v>
      </c>
    </row>
    <row r="844" spans="1:10" x14ac:dyDescent="0.15">
      <c r="A844" s="72"/>
      <c r="B844" s="77" t="s">
        <v>455</v>
      </c>
      <c r="C844" s="78" t="s">
        <v>456</v>
      </c>
      <c r="D844" s="79">
        <v>2019</v>
      </c>
      <c r="E844" s="80">
        <v>578</v>
      </c>
      <c r="F844" s="76">
        <v>7193</v>
      </c>
      <c r="G844" s="76">
        <v>21081</v>
      </c>
      <c r="H844" s="76">
        <v>62860</v>
      </c>
      <c r="I844" s="76">
        <v>112249</v>
      </c>
      <c r="J844" s="76">
        <v>44896</v>
      </c>
    </row>
    <row r="845" spans="1:10" x14ac:dyDescent="0.15">
      <c r="A845" s="72"/>
      <c r="B845" s="77" t="s">
        <v>457</v>
      </c>
      <c r="C845" s="78" t="s">
        <v>458</v>
      </c>
      <c r="D845" s="79">
        <v>2015</v>
      </c>
      <c r="E845" s="80">
        <v>45</v>
      </c>
      <c r="F845" s="76">
        <v>606</v>
      </c>
      <c r="G845" s="76">
        <v>2390</v>
      </c>
      <c r="H845" s="76">
        <v>19898</v>
      </c>
      <c r="I845" s="76">
        <v>29046</v>
      </c>
      <c r="J845" s="76">
        <v>8140</v>
      </c>
    </row>
    <row r="846" spans="1:10" x14ac:dyDescent="0.15">
      <c r="A846" s="72"/>
      <c r="B846" s="77" t="s">
        <v>457</v>
      </c>
      <c r="C846" s="78" t="s">
        <v>458</v>
      </c>
      <c r="D846" s="79">
        <v>2016</v>
      </c>
      <c r="E846" s="80">
        <v>45</v>
      </c>
      <c r="F846" s="76">
        <v>543</v>
      </c>
      <c r="G846" s="76">
        <v>2103</v>
      </c>
      <c r="H846" s="76">
        <v>17136</v>
      </c>
      <c r="I846" s="76">
        <v>24124</v>
      </c>
      <c r="J846" s="76">
        <v>6390</v>
      </c>
    </row>
    <row r="847" spans="1:10" x14ac:dyDescent="0.15">
      <c r="A847" s="72"/>
      <c r="B847" s="77" t="s">
        <v>457</v>
      </c>
      <c r="C847" s="78" t="s">
        <v>458</v>
      </c>
      <c r="D847" s="79">
        <v>2017</v>
      </c>
      <c r="E847" s="80">
        <v>44</v>
      </c>
      <c r="F847" s="76">
        <v>531</v>
      </c>
      <c r="G847" s="76">
        <v>2142</v>
      </c>
      <c r="H847" s="76">
        <v>18481</v>
      </c>
      <c r="I847" s="76">
        <v>26504</v>
      </c>
      <c r="J847" s="76">
        <v>7550</v>
      </c>
    </row>
    <row r="848" spans="1:10" x14ac:dyDescent="0.15">
      <c r="A848" s="72"/>
      <c r="B848" s="77" t="s">
        <v>457</v>
      </c>
      <c r="C848" s="78" t="s">
        <v>458</v>
      </c>
      <c r="D848" s="79">
        <v>2018</v>
      </c>
      <c r="E848" s="80">
        <v>43</v>
      </c>
      <c r="F848" s="76">
        <v>516</v>
      </c>
      <c r="G848" s="76">
        <v>2210</v>
      </c>
      <c r="H848" s="76">
        <v>18665</v>
      </c>
      <c r="I848" s="76">
        <v>27032</v>
      </c>
      <c r="J848" s="76">
        <v>7872</v>
      </c>
    </row>
    <row r="849" spans="1:10" x14ac:dyDescent="0.15">
      <c r="A849" s="72"/>
      <c r="B849" s="77" t="s">
        <v>457</v>
      </c>
      <c r="C849" s="78" t="s">
        <v>458</v>
      </c>
      <c r="D849" s="79">
        <v>2019</v>
      </c>
      <c r="E849" s="80">
        <v>41</v>
      </c>
      <c r="F849" s="76">
        <v>510</v>
      </c>
      <c r="G849" s="76">
        <v>2104</v>
      </c>
      <c r="H849" s="76">
        <v>18033</v>
      </c>
      <c r="I849" s="76">
        <v>25947</v>
      </c>
      <c r="J849" s="76">
        <v>7150</v>
      </c>
    </row>
    <row r="850" spans="1:10" x14ac:dyDescent="0.15">
      <c r="A850" s="72"/>
      <c r="B850" s="77" t="s">
        <v>459</v>
      </c>
      <c r="C850" s="78" t="s">
        <v>460</v>
      </c>
      <c r="D850" s="79">
        <v>2015</v>
      </c>
      <c r="E850" s="80">
        <v>6</v>
      </c>
      <c r="F850" s="76">
        <v>73</v>
      </c>
      <c r="G850" s="76">
        <v>239</v>
      </c>
      <c r="H850" s="76">
        <v>668</v>
      </c>
      <c r="I850" s="76">
        <v>1027</v>
      </c>
      <c r="J850" s="76">
        <v>332</v>
      </c>
    </row>
    <row r="851" spans="1:10" x14ac:dyDescent="0.15">
      <c r="A851" s="72"/>
      <c r="B851" s="77" t="s">
        <v>459</v>
      </c>
      <c r="C851" s="78" t="s">
        <v>460</v>
      </c>
      <c r="D851" s="79">
        <v>2016</v>
      </c>
      <c r="E851" s="80">
        <v>5</v>
      </c>
      <c r="F851" s="76">
        <v>77</v>
      </c>
      <c r="G851" s="76">
        <v>182</v>
      </c>
      <c r="H851" s="76">
        <v>448</v>
      </c>
      <c r="I851" s="76">
        <v>779</v>
      </c>
      <c r="J851" s="76">
        <v>307</v>
      </c>
    </row>
    <row r="852" spans="1:10" x14ac:dyDescent="0.15">
      <c r="A852" s="72"/>
      <c r="B852" s="77" t="s">
        <v>459</v>
      </c>
      <c r="C852" s="78" t="s">
        <v>460</v>
      </c>
      <c r="D852" s="79">
        <v>2017</v>
      </c>
      <c r="E852" s="80">
        <v>6</v>
      </c>
      <c r="F852" s="76">
        <v>138</v>
      </c>
      <c r="G852" s="76">
        <v>420</v>
      </c>
      <c r="H852" s="76">
        <v>1114</v>
      </c>
      <c r="I852" s="76">
        <v>1988</v>
      </c>
      <c r="J852" s="76">
        <v>763</v>
      </c>
    </row>
    <row r="853" spans="1:10" x14ac:dyDescent="0.15">
      <c r="A853" s="72"/>
      <c r="B853" s="77" t="s">
        <v>459</v>
      </c>
      <c r="C853" s="78" t="s">
        <v>460</v>
      </c>
      <c r="D853" s="79">
        <v>2018</v>
      </c>
      <c r="E853" s="80">
        <v>5</v>
      </c>
      <c r="F853" s="76">
        <v>114</v>
      </c>
      <c r="G853" s="76">
        <v>357</v>
      </c>
      <c r="H853" s="76">
        <v>1084</v>
      </c>
      <c r="I853" s="76">
        <v>1903</v>
      </c>
      <c r="J853" s="76">
        <v>758</v>
      </c>
    </row>
    <row r="854" spans="1:10" x14ac:dyDescent="0.15">
      <c r="A854" s="72"/>
      <c r="B854" s="77" t="s">
        <v>459</v>
      </c>
      <c r="C854" s="78" t="s">
        <v>460</v>
      </c>
      <c r="D854" s="79">
        <v>2019</v>
      </c>
      <c r="E854" s="80">
        <v>6</v>
      </c>
      <c r="F854" s="76">
        <v>158</v>
      </c>
      <c r="G854" s="76">
        <v>563</v>
      </c>
      <c r="H854" s="76">
        <v>1164</v>
      </c>
      <c r="I854" s="76">
        <v>2359</v>
      </c>
      <c r="J854" s="76">
        <v>1147</v>
      </c>
    </row>
    <row r="855" spans="1:10" x14ac:dyDescent="0.15">
      <c r="A855" s="72"/>
      <c r="B855" s="77" t="s">
        <v>461</v>
      </c>
      <c r="C855" s="78" t="s">
        <v>462</v>
      </c>
      <c r="D855" s="79">
        <v>2015</v>
      </c>
      <c r="E855" s="80">
        <v>800</v>
      </c>
      <c r="F855" s="76">
        <v>8506</v>
      </c>
      <c r="G855" s="76">
        <v>21426</v>
      </c>
      <c r="H855" s="76">
        <v>57430</v>
      </c>
      <c r="I855" s="76">
        <v>108684</v>
      </c>
      <c r="J855" s="76">
        <v>46910</v>
      </c>
    </row>
    <row r="856" spans="1:10" x14ac:dyDescent="0.15">
      <c r="A856" s="72"/>
      <c r="B856" s="77" t="s">
        <v>461</v>
      </c>
      <c r="C856" s="78" t="s">
        <v>462</v>
      </c>
      <c r="D856" s="79">
        <v>2016</v>
      </c>
      <c r="E856" s="80">
        <v>608</v>
      </c>
      <c r="F856" s="76">
        <v>7535</v>
      </c>
      <c r="G856" s="76">
        <v>19702</v>
      </c>
      <c r="H856" s="76">
        <v>52888</v>
      </c>
      <c r="I856" s="76">
        <v>98369</v>
      </c>
      <c r="J856" s="76">
        <v>40593</v>
      </c>
    </row>
    <row r="857" spans="1:10" x14ac:dyDescent="0.15">
      <c r="A857" s="72"/>
      <c r="B857" s="77" t="s">
        <v>461</v>
      </c>
      <c r="C857" s="78" t="s">
        <v>462</v>
      </c>
      <c r="D857" s="79">
        <v>2017</v>
      </c>
      <c r="E857" s="80">
        <v>591</v>
      </c>
      <c r="F857" s="76">
        <v>7212</v>
      </c>
      <c r="G857" s="76">
        <v>19159</v>
      </c>
      <c r="H857" s="76">
        <v>43545</v>
      </c>
      <c r="I857" s="76">
        <v>82664</v>
      </c>
      <c r="J857" s="76">
        <v>35183</v>
      </c>
    </row>
    <row r="858" spans="1:10" x14ac:dyDescent="0.15">
      <c r="A858" s="72"/>
      <c r="B858" s="77" t="s">
        <v>461</v>
      </c>
      <c r="C858" s="78" t="s">
        <v>462</v>
      </c>
      <c r="D858" s="79">
        <v>2018</v>
      </c>
      <c r="E858" s="80">
        <v>567</v>
      </c>
      <c r="F858" s="76">
        <v>7020</v>
      </c>
      <c r="G858" s="76">
        <v>19315</v>
      </c>
      <c r="H858" s="76">
        <v>44557</v>
      </c>
      <c r="I858" s="76">
        <v>85789</v>
      </c>
      <c r="J858" s="76">
        <v>37466</v>
      </c>
    </row>
    <row r="859" spans="1:10" x14ac:dyDescent="0.15">
      <c r="A859" s="72"/>
      <c r="B859" s="77" t="s">
        <v>461</v>
      </c>
      <c r="C859" s="78" t="s">
        <v>462</v>
      </c>
      <c r="D859" s="79">
        <v>2019</v>
      </c>
      <c r="E859" s="80">
        <v>531</v>
      </c>
      <c r="F859" s="76">
        <v>6525</v>
      </c>
      <c r="G859" s="76">
        <v>18414</v>
      </c>
      <c r="H859" s="76">
        <v>43664</v>
      </c>
      <c r="I859" s="76">
        <v>83943</v>
      </c>
      <c r="J859" s="76">
        <v>36599</v>
      </c>
    </row>
    <row r="860" spans="1:10" x14ac:dyDescent="0.15">
      <c r="A860" s="72"/>
      <c r="B860" s="77" t="s">
        <v>463</v>
      </c>
      <c r="C860" s="78" t="s">
        <v>464</v>
      </c>
      <c r="D860" s="79">
        <v>2015</v>
      </c>
      <c r="E860" s="80">
        <v>6389</v>
      </c>
      <c r="F860" s="76">
        <v>99978</v>
      </c>
      <c r="G860" s="76">
        <v>362036</v>
      </c>
      <c r="H860" s="76">
        <v>1078106</v>
      </c>
      <c r="I860" s="76">
        <v>1912535</v>
      </c>
      <c r="J860" s="76">
        <v>744682</v>
      </c>
    </row>
    <row r="861" spans="1:10" x14ac:dyDescent="0.15">
      <c r="A861" s="72"/>
      <c r="B861" s="77" t="s">
        <v>463</v>
      </c>
      <c r="C861" s="78" t="s">
        <v>464</v>
      </c>
      <c r="D861" s="79">
        <v>2016</v>
      </c>
      <c r="E861" s="80">
        <v>5092</v>
      </c>
      <c r="F861" s="76">
        <v>95934</v>
      </c>
      <c r="G861" s="76">
        <v>365700</v>
      </c>
      <c r="H861" s="76">
        <v>1138692</v>
      </c>
      <c r="I861" s="76">
        <v>1964964</v>
      </c>
      <c r="J861" s="76">
        <v>740052</v>
      </c>
    </row>
    <row r="862" spans="1:10" x14ac:dyDescent="0.15">
      <c r="A862" s="72"/>
      <c r="B862" s="77" t="s">
        <v>463</v>
      </c>
      <c r="C862" s="78" t="s">
        <v>464</v>
      </c>
      <c r="D862" s="79">
        <v>2017</v>
      </c>
      <c r="E862" s="80">
        <v>4907</v>
      </c>
      <c r="F862" s="76">
        <v>95505</v>
      </c>
      <c r="G862" s="76">
        <v>369074</v>
      </c>
      <c r="H862" s="76">
        <v>1141761</v>
      </c>
      <c r="I862" s="76">
        <v>1956721</v>
      </c>
      <c r="J862" s="76">
        <v>736068</v>
      </c>
    </row>
    <row r="863" spans="1:10" x14ac:dyDescent="0.15">
      <c r="A863" s="72"/>
      <c r="B863" s="77" t="s">
        <v>463</v>
      </c>
      <c r="C863" s="78" t="s">
        <v>464</v>
      </c>
      <c r="D863" s="79">
        <v>2018</v>
      </c>
      <c r="E863" s="80">
        <v>4717</v>
      </c>
      <c r="F863" s="76">
        <v>93045</v>
      </c>
      <c r="G863" s="76">
        <v>367287</v>
      </c>
      <c r="H863" s="76">
        <v>1159723</v>
      </c>
      <c r="I863" s="76">
        <v>1943036</v>
      </c>
      <c r="J863" s="76">
        <v>708230</v>
      </c>
    </row>
    <row r="864" spans="1:10" x14ac:dyDescent="0.15">
      <c r="A864" s="72"/>
      <c r="B864" s="77" t="s">
        <v>463</v>
      </c>
      <c r="C864" s="78" t="s">
        <v>464</v>
      </c>
      <c r="D864" s="79">
        <v>2019</v>
      </c>
      <c r="E864" s="80">
        <v>4578</v>
      </c>
      <c r="F864" s="76">
        <v>89287</v>
      </c>
      <c r="G864" s="76">
        <v>336251</v>
      </c>
      <c r="H864" s="76">
        <v>1166657</v>
      </c>
      <c r="I864" s="76">
        <v>1985835</v>
      </c>
      <c r="J864" s="76">
        <v>728882</v>
      </c>
    </row>
    <row r="865" spans="1:10" x14ac:dyDescent="0.15">
      <c r="A865" s="72"/>
      <c r="B865" s="77" t="s">
        <v>465</v>
      </c>
      <c r="C865" s="78" t="s">
        <v>466</v>
      </c>
      <c r="D865" s="79">
        <v>2015</v>
      </c>
      <c r="E865" s="80">
        <v>3452</v>
      </c>
      <c r="F865" s="76">
        <v>64191</v>
      </c>
      <c r="G865" s="76">
        <v>250411</v>
      </c>
      <c r="H865" s="76">
        <v>712545</v>
      </c>
      <c r="I865" s="76">
        <v>1246340</v>
      </c>
      <c r="J865" s="76">
        <v>473100</v>
      </c>
    </row>
    <row r="866" spans="1:10" x14ac:dyDescent="0.15">
      <c r="A866" s="72"/>
      <c r="B866" s="77" t="s">
        <v>465</v>
      </c>
      <c r="C866" s="78" t="s">
        <v>466</v>
      </c>
      <c r="D866" s="79">
        <v>2016</v>
      </c>
      <c r="E866" s="80">
        <v>2833</v>
      </c>
      <c r="F866" s="76">
        <v>62009</v>
      </c>
      <c r="G866" s="76">
        <v>248133</v>
      </c>
      <c r="H866" s="76">
        <v>796153</v>
      </c>
      <c r="I866" s="76">
        <v>1333349</v>
      </c>
      <c r="J866" s="76">
        <v>483337</v>
      </c>
    </row>
    <row r="867" spans="1:10" x14ac:dyDescent="0.15">
      <c r="A867" s="72"/>
      <c r="B867" s="77" t="s">
        <v>465</v>
      </c>
      <c r="C867" s="78" t="s">
        <v>466</v>
      </c>
      <c r="D867" s="79">
        <v>2017</v>
      </c>
      <c r="E867" s="80">
        <v>2771</v>
      </c>
      <c r="F867" s="76">
        <v>62444</v>
      </c>
      <c r="G867" s="76">
        <v>252514</v>
      </c>
      <c r="H867" s="76">
        <v>806527</v>
      </c>
      <c r="I867" s="76">
        <v>1345552</v>
      </c>
      <c r="J867" s="76">
        <v>489870</v>
      </c>
    </row>
    <row r="868" spans="1:10" x14ac:dyDescent="0.15">
      <c r="A868" s="72"/>
      <c r="B868" s="77" t="s">
        <v>465</v>
      </c>
      <c r="C868" s="78" t="s">
        <v>466</v>
      </c>
      <c r="D868" s="79">
        <v>2018</v>
      </c>
      <c r="E868" s="80">
        <v>2667</v>
      </c>
      <c r="F868" s="76">
        <v>61103</v>
      </c>
      <c r="G868" s="76">
        <v>251990</v>
      </c>
      <c r="H868" s="76">
        <v>803630</v>
      </c>
      <c r="I868" s="76">
        <v>1320403</v>
      </c>
      <c r="J868" s="76">
        <v>468975</v>
      </c>
    </row>
    <row r="869" spans="1:10" x14ac:dyDescent="0.15">
      <c r="A869" s="72"/>
      <c r="B869" s="77" t="s">
        <v>465</v>
      </c>
      <c r="C869" s="78" t="s">
        <v>466</v>
      </c>
      <c r="D869" s="79">
        <v>2019</v>
      </c>
      <c r="E869" s="80">
        <v>2614</v>
      </c>
      <c r="F869" s="76">
        <v>57362</v>
      </c>
      <c r="G869" s="76">
        <v>219555</v>
      </c>
      <c r="H869" s="76">
        <v>804052</v>
      </c>
      <c r="I869" s="76">
        <v>1339001</v>
      </c>
      <c r="J869" s="76">
        <v>477180</v>
      </c>
    </row>
    <row r="870" spans="1:10" x14ac:dyDescent="0.15">
      <c r="A870" s="72"/>
      <c r="B870" s="77" t="s">
        <v>467</v>
      </c>
      <c r="C870" s="78" t="s">
        <v>468</v>
      </c>
      <c r="D870" s="79">
        <v>2015</v>
      </c>
      <c r="E870" s="80">
        <v>2922</v>
      </c>
      <c r="F870" s="76">
        <v>45457</v>
      </c>
      <c r="G870" s="76">
        <v>172122</v>
      </c>
      <c r="H870" s="76">
        <v>424607</v>
      </c>
      <c r="I870" s="76">
        <v>740454</v>
      </c>
      <c r="J870" s="76">
        <v>282182</v>
      </c>
    </row>
    <row r="871" spans="1:10" x14ac:dyDescent="0.15">
      <c r="A871" s="72"/>
      <c r="B871" s="77" t="s">
        <v>467</v>
      </c>
      <c r="C871" s="78" t="s">
        <v>468</v>
      </c>
      <c r="D871" s="79">
        <v>2016</v>
      </c>
      <c r="E871" s="80">
        <v>2373</v>
      </c>
      <c r="F871" s="76">
        <v>44237</v>
      </c>
      <c r="G871" s="76">
        <v>173200</v>
      </c>
      <c r="H871" s="76">
        <v>462640</v>
      </c>
      <c r="I871" s="76">
        <v>774444</v>
      </c>
      <c r="J871" s="76">
        <v>279220</v>
      </c>
    </row>
    <row r="872" spans="1:10" x14ac:dyDescent="0.15">
      <c r="A872" s="72"/>
      <c r="B872" s="77" t="s">
        <v>467</v>
      </c>
      <c r="C872" s="78" t="s">
        <v>468</v>
      </c>
      <c r="D872" s="79">
        <v>2017</v>
      </c>
      <c r="E872" s="80">
        <v>2331</v>
      </c>
      <c r="F872" s="76">
        <v>44633</v>
      </c>
      <c r="G872" s="76">
        <v>176418</v>
      </c>
      <c r="H872" s="76">
        <v>459106</v>
      </c>
      <c r="I872" s="76">
        <v>775137</v>
      </c>
      <c r="J872" s="76">
        <v>283220</v>
      </c>
    </row>
    <row r="873" spans="1:10" x14ac:dyDescent="0.15">
      <c r="A873" s="72"/>
      <c r="B873" s="77" t="s">
        <v>467</v>
      </c>
      <c r="C873" s="78" t="s">
        <v>468</v>
      </c>
      <c r="D873" s="79">
        <v>2018</v>
      </c>
      <c r="E873" s="80">
        <v>2226</v>
      </c>
      <c r="F873" s="76">
        <v>42688</v>
      </c>
      <c r="G873" s="76">
        <v>172523</v>
      </c>
      <c r="H873" s="76">
        <v>434832</v>
      </c>
      <c r="I873" s="76">
        <v>742302</v>
      </c>
      <c r="J873" s="76">
        <v>275487</v>
      </c>
    </row>
    <row r="874" spans="1:10" x14ac:dyDescent="0.15">
      <c r="A874" s="72"/>
      <c r="B874" s="77" t="s">
        <v>467</v>
      </c>
      <c r="C874" s="78" t="s">
        <v>468</v>
      </c>
      <c r="D874" s="79">
        <v>2019</v>
      </c>
      <c r="E874" s="80">
        <v>2175</v>
      </c>
      <c r="F874" s="76">
        <v>39044</v>
      </c>
      <c r="G874" s="76">
        <v>138714</v>
      </c>
      <c r="H874" s="76">
        <v>439592</v>
      </c>
      <c r="I874" s="76">
        <v>749949</v>
      </c>
      <c r="J874" s="76">
        <v>276672</v>
      </c>
    </row>
    <row r="875" spans="1:10" x14ac:dyDescent="0.15">
      <c r="A875" s="72"/>
      <c r="B875" s="77" t="s">
        <v>469</v>
      </c>
      <c r="C875" s="78" t="s">
        <v>470</v>
      </c>
      <c r="D875" s="79">
        <v>2015</v>
      </c>
      <c r="E875" s="80">
        <v>495</v>
      </c>
      <c r="F875" s="76">
        <v>17698</v>
      </c>
      <c r="G875" s="76">
        <v>74345</v>
      </c>
      <c r="H875" s="76">
        <v>272204</v>
      </c>
      <c r="I875" s="76">
        <v>472395</v>
      </c>
      <c r="J875" s="76">
        <v>176005</v>
      </c>
    </row>
    <row r="876" spans="1:10" x14ac:dyDescent="0.15">
      <c r="A876" s="72"/>
      <c r="B876" s="77" t="s">
        <v>469</v>
      </c>
      <c r="C876" s="78" t="s">
        <v>470</v>
      </c>
      <c r="D876" s="79">
        <v>2016</v>
      </c>
      <c r="E876" s="80">
        <v>429</v>
      </c>
      <c r="F876" s="76">
        <v>16554</v>
      </c>
      <c r="G876" s="76">
        <v>70590</v>
      </c>
      <c r="H876" s="76">
        <v>312394</v>
      </c>
      <c r="I876" s="76">
        <v>514625</v>
      </c>
      <c r="J876" s="76">
        <v>183566</v>
      </c>
    </row>
    <row r="877" spans="1:10" x14ac:dyDescent="0.15">
      <c r="A877" s="72"/>
      <c r="B877" s="77" t="s">
        <v>469</v>
      </c>
      <c r="C877" s="78" t="s">
        <v>470</v>
      </c>
      <c r="D877" s="79">
        <v>2017</v>
      </c>
      <c r="E877" s="80">
        <v>409</v>
      </c>
      <c r="F877" s="76">
        <v>16646</v>
      </c>
      <c r="G877" s="76">
        <v>71728</v>
      </c>
      <c r="H877" s="76">
        <v>325845</v>
      </c>
      <c r="I877" s="76">
        <v>524192</v>
      </c>
      <c r="J877" s="76">
        <v>184201</v>
      </c>
    </row>
    <row r="878" spans="1:10" x14ac:dyDescent="0.15">
      <c r="A878" s="72"/>
      <c r="B878" s="77" t="s">
        <v>469</v>
      </c>
      <c r="C878" s="78" t="s">
        <v>470</v>
      </c>
      <c r="D878" s="79">
        <v>2018</v>
      </c>
      <c r="E878" s="80">
        <v>408</v>
      </c>
      <c r="F878" s="76">
        <v>17198</v>
      </c>
      <c r="G878" s="76">
        <v>74742</v>
      </c>
      <c r="H878" s="76">
        <v>347688</v>
      </c>
      <c r="I878" s="76">
        <v>535128</v>
      </c>
      <c r="J878" s="76">
        <v>174042</v>
      </c>
    </row>
    <row r="879" spans="1:10" x14ac:dyDescent="0.15">
      <c r="A879" s="72"/>
      <c r="B879" s="77" t="s">
        <v>469</v>
      </c>
      <c r="C879" s="78" t="s">
        <v>470</v>
      </c>
      <c r="D879" s="79">
        <v>2019</v>
      </c>
      <c r="E879" s="80">
        <v>408</v>
      </c>
      <c r="F879" s="76">
        <v>17199</v>
      </c>
      <c r="G879" s="76">
        <v>76394</v>
      </c>
      <c r="H879" s="76">
        <v>342800</v>
      </c>
      <c r="I879" s="76">
        <v>546269</v>
      </c>
      <c r="J879" s="76">
        <v>182221</v>
      </c>
    </row>
    <row r="880" spans="1:10" x14ac:dyDescent="0.15">
      <c r="A880" s="72"/>
      <c r="B880" s="77" t="s">
        <v>471</v>
      </c>
      <c r="C880" s="78" t="s">
        <v>472</v>
      </c>
      <c r="D880" s="79">
        <v>2015</v>
      </c>
      <c r="E880" s="80">
        <v>35</v>
      </c>
      <c r="F880" s="76">
        <v>1036</v>
      </c>
      <c r="G880" s="76">
        <v>3944</v>
      </c>
      <c r="H880" s="76">
        <v>15735</v>
      </c>
      <c r="I880" s="76">
        <v>33491</v>
      </c>
      <c r="J880" s="76">
        <v>14914</v>
      </c>
    </row>
    <row r="881" spans="1:10" x14ac:dyDescent="0.15">
      <c r="A881" s="72"/>
      <c r="B881" s="77" t="s">
        <v>471</v>
      </c>
      <c r="C881" s="78" t="s">
        <v>472</v>
      </c>
      <c r="D881" s="79">
        <v>2016</v>
      </c>
      <c r="E881" s="80">
        <v>31</v>
      </c>
      <c r="F881" s="76">
        <v>1218</v>
      </c>
      <c r="G881" s="76">
        <v>4343</v>
      </c>
      <c r="H881" s="76">
        <v>21120</v>
      </c>
      <c r="I881" s="76">
        <v>44281</v>
      </c>
      <c r="J881" s="76">
        <v>20551</v>
      </c>
    </row>
    <row r="882" spans="1:10" x14ac:dyDescent="0.15">
      <c r="A882" s="72"/>
      <c r="B882" s="77" t="s">
        <v>471</v>
      </c>
      <c r="C882" s="78" t="s">
        <v>472</v>
      </c>
      <c r="D882" s="79">
        <v>2017</v>
      </c>
      <c r="E882" s="80">
        <v>31</v>
      </c>
      <c r="F882" s="76">
        <v>1165</v>
      </c>
      <c r="G882" s="76">
        <v>4368</v>
      </c>
      <c r="H882" s="76">
        <v>21576</v>
      </c>
      <c r="I882" s="76">
        <v>46223</v>
      </c>
      <c r="J882" s="76">
        <v>22449</v>
      </c>
    </row>
    <row r="883" spans="1:10" x14ac:dyDescent="0.15">
      <c r="A883" s="72"/>
      <c r="B883" s="77" t="s">
        <v>471</v>
      </c>
      <c r="C883" s="78" t="s">
        <v>472</v>
      </c>
      <c r="D883" s="79">
        <v>2018</v>
      </c>
      <c r="E883" s="80">
        <v>33</v>
      </c>
      <c r="F883" s="76">
        <v>1217</v>
      </c>
      <c r="G883" s="76">
        <v>4725</v>
      </c>
      <c r="H883" s="76">
        <v>21110</v>
      </c>
      <c r="I883" s="76">
        <v>42972</v>
      </c>
      <c r="J883" s="76">
        <v>19446</v>
      </c>
    </row>
    <row r="884" spans="1:10" x14ac:dyDescent="0.15">
      <c r="A884" s="72"/>
      <c r="B884" s="77" t="s">
        <v>471</v>
      </c>
      <c r="C884" s="78" t="s">
        <v>472</v>
      </c>
      <c r="D884" s="79">
        <v>2019</v>
      </c>
      <c r="E884" s="80">
        <v>31</v>
      </c>
      <c r="F884" s="76">
        <v>1119</v>
      </c>
      <c r="G884" s="76">
        <v>4447</v>
      </c>
      <c r="H884" s="76">
        <v>21659</v>
      </c>
      <c r="I884" s="76">
        <v>42783</v>
      </c>
      <c r="J884" s="76">
        <v>18287</v>
      </c>
    </row>
    <row r="885" spans="1:10" x14ac:dyDescent="0.15">
      <c r="A885" s="72"/>
      <c r="B885" s="77" t="s">
        <v>473</v>
      </c>
      <c r="C885" s="78" t="s">
        <v>474</v>
      </c>
      <c r="D885" s="79">
        <v>2015</v>
      </c>
      <c r="E885" s="80">
        <v>380</v>
      </c>
      <c r="F885" s="76">
        <v>4052</v>
      </c>
      <c r="G885" s="76">
        <v>10209</v>
      </c>
      <c r="H885" s="76">
        <v>19712</v>
      </c>
      <c r="I885" s="76">
        <v>40251</v>
      </c>
      <c r="J885" s="76">
        <v>18924</v>
      </c>
    </row>
    <row r="886" spans="1:10" x14ac:dyDescent="0.15">
      <c r="A886" s="72"/>
      <c r="B886" s="77" t="s">
        <v>473</v>
      </c>
      <c r="C886" s="78" t="s">
        <v>474</v>
      </c>
      <c r="D886" s="79">
        <v>2016</v>
      </c>
      <c r="E886" s="80">
        <v>286</v>
      </c>
      <c r="F886" s="76">
        <v>3642</v>
      </c>
      <c r="G886" s="76">
        <v>10738</v>
      </c>
      <c r="H886" s="76">
        <v>18946</v>
      </c>
      <c r="I886" s="76">
        <v>38749</v>
      </c>
      <c r="J886" s="76">
        <v>17908</v>
      </c>
    </row>
    <row r="887" spans="1:10" x14ac:dyDescent="0.15">
      <c r="A887" s="72"/>
      <c r="B887" s="77" t="s">
        <v>473</v>
      </c>
      <c r="C887" s="78" t="s">
        <v>474</v>
      </c>
      <c r="D887" s="79">
        <v>2017</v>
      </c>
      <c r="E887" s="80">
        <v>270</v>
      </c>
      <c r="F887" s="76">
        <v>3489</v>
      </c>
      <c r="G887" s="76">
        <v>10543</v>
      </c>
      <c r="H887" s="76">
        <v>18207</v>
      </c>
      <c r="I887" s="76">
        <v>37351</v>
      </c>
      <c r="J887" s="76">
        <v>17506</v>
      </c>
    </row>
    <row r="888" spans="1:10" x14ac:dyDescent="0.15">
      <c r="A888" s="72"/>
      <c r="B888" s="77" t="s">
        <v>473</v>
      </c>
      <c r="C888" s="78" t="s">
        <v>474</v>
      </c>
      <c r="D888" s="79">
        <v>2018</v>
      </c>
      <c r="E888" s="80">
        <v>249</v>
      </c>
      <c r="F888" s="76">
        <v>3419</v>
      </c>
      <c r="G888" s="76">
        <v>10389</v>
      </c>
      <c r="H888" s="76">
        <v>18204</v>
      </c>
      <c r="I888" s="76">
        <v>37251</v>
      </c>
      <c r="J888" s="76">
        <v>17597</v>
      </c>
    </row>
    <row r="889" spans="1:10" x14ac:dyDescent="0.15">
      <c r="A889" s="72"/>
      <c r="B889" s="77" t="s">
        <v>473</v>
      </c>
      <c r="C889" s="78" t="s">
        <v>474</v>
      </c>
      <c r="D889" s="79">
        <v>2019</v>
      </c>
      <c r="E889" s="80">
        <v>250</v>
      </c>
      <c r="F889" s="76">
        <v>3593</v>
      </c>
      <c r="G889" s="76">
        <v>10852</v>
      </c>
      <c r="H889" s="76">
        <v>18859</v>
      </c>
      <c r="I889" s="76">
        <v>39367</v>
      </c>
      <c r="J889" s="76">
        <v>18606</v>
      </c>
    </row>
    <row r="890" spans="1:10" x14ac:dyDescent="0.15">
      <c r="A890" s="72"/>
      <c r="B890" s="77" t="s">
        <v>475</v>
      </c>
      <c r="C890" s="78" t="s">
        <v>474</v>
      </c>
      <c r="D890" s="79">
        <v>2015</v>
      </c>
      <c r="E890" s="80">
        <v>380</v>
      </c>
      <c r="F890" s="76">
        <v>4052</v>
      </c>
      <c r="G890" s="76">
        <v>10209</v>
      </c>
      <c r="H890" s="76">
        <v>19712</v>
      </c>
      <c r="I890" s="76">
        <v>40251</v>
      </c>
      <c r="J890" s="76">
        <v>18924</v>
      </c>
    </row>
    <row r="891" spans="1:10" x14ac:dyDescent="0.15">
      <c r="A891" s="72"/>
      <c r="B891" s="77" t="s">
        <v>475</v>
      </c>
      <c r="C891" s="78" t="s">
        <v>474</v>
      </c>
      <c r="D891" s="79">
        <v>2016</v>
      </c>
      <c r="E891" s="80">
        <v>286</v>
      </c>
      <c r="F891" s="76">
        <v>3642</v>
      </c>
      <c r="G891" s="76">
        <v>10738</v>
      </c>
      <c r="H891" s="76">
        <v>18946</v>
      </c>
      <c r="I891" s="76">
        <v>38749</v>
      </c>
      <c r="J891" s="76">
        <v>17908</v>
      </c>
    </row>
    <row r="892" spans="1:10" x14ac:dyDescent="0.15">
      <c r="A892" s="72"/>
      <c r="B892" s="77" t="s">
        <v>475</v>
      </c>
      <c r="C892" s="78" t="s">
        <v>474</v>
      </c>
      <c r="D892" s="79">
        <v>2017</v>
      </c>
      <c r="E892" s="80">
        <v>270</v>
      </c>
      <c r="F892" s="76">
        <v>3489</v>
      </c>
      <c r="G892" s="76">
        <v>10543</v>
      </c>
      <c r="H892" s="76">
        <v>18207</v>
      </c>
      <c r="I892" s="76">
        <v>37351</v>
      </c>
      <c r="J892" s="76">
        <v>17506</v>
      </c>
    </row>
    <row r="893" spans="1:10" x14ac:dyDescent="0.15">
      <c r="A893" s="72"/>
      <c r="B893" s="77" t="s">
        <v>475</v>
      </c>
      <c r="C893" s="78" t="s">
        <v>474</v>
      </c>
      <c r="D893" s="79">
        <v>2018</v>
      </c>
      <c r="E893" s="80">
        <v>249</v>
      </c>
      <c r="F893" s="76">
        <v>3419</v>
      </c>
      <c r="G893" s="76">
        <v>10389</v>
      </c>
      <c r="H893" s="76">
        <v>18204</v>
      </c>
      <c r="I893" s="76">
        <v>37251</v>
      </c>
      <c r="J893" s="76">
        <v>17597</v>
      </c>
    </row>
    <row r="894" spans="1:10" x14ac:dyDescent="0.15">
      <c r="A894" s="72"/>
      <c r="B894" s="77" t="s">
        <v>475</v>
      </c>
      <c r="C894" s="78" t="s">
        <v>474</v>
      </c>
      <c r="D894" s="79">
        <v>2019</v>
      </c>
      <c r="E894" s="80">
        <v>250</v>
      </c>
      <c r="F894" s="76">
        <v>3593</v>
      </c>
      <c r="G894" s="76">
        <v>10852</v>
      </c>
      <c r="H894" s="76">
        <v>18859</v>
      </c>
      <c r="I894" s="76">
        <v>39367</v>
      </c>
      <c r="J894" s="76">
        <v>18606</v>
      </c>
    </row>
    <row r="895" spans="1:10" x14ac:dyDescent="0.15">
      <c r="A895" s="72"/>
      <c r="B895" s="77" t="s">
        <v>476</v>
      </c>
      <c r="C895" s="78" t="s">
        <v>477</v>
      </c>
      <c r="D895" s="79">
        <v>2015</v>
      </c>
      <c r="E895" s="80">
        <v>1632</v>
      </c>
      <c r="F895" s="76">
        <v>14702</v>
      </c>
      <c r="G895" s="76">
        <v>39667</v>
      </c>
      <c r="H895" s="76">
        <v>120396</v>
      </c>
      <c r="I895" s="76">
        <v>210218</v>
      </c>
      <c r="J895" s="76">
        <v>81026</v>
      </c>
    </row>
    <row r="896" spans="1:10" x14ac:dyDescent="0.15">
      <c r="A896" s="72"/>
      <c r="B896" s="77" t="s">
        <v>476</v>
      </c>
      <c r="C896" s="78" t="s">
        <v>477</v>
      </c>
      <c r="D896" s="79">
        <v>2016</v>
      </c>
      <c r="E896" s="80">
        <v>1162</v>
      </c>
      <c r="F896" s="76">
        <v>13405</v>
      </c>
      <c r="G896" s="76">
        <v>44353</v>
      </c>
      <c r="H896" s="76">
        <v>119653</v>
      </c>
      <c r="I896" s="76">
        <v>214007</v>
      </c>
      <c r="J896" s="76">
        <v>85080</v>
      </c>
    </row>
    <row r="897" spans="1:10" x14ac:dyDescent="0.15">
      <c r="A897" s="72"/>
      <c r="B897" s="77" t="s">
        <v>476</v>
      </c>
      <c r="C897" s="78" t="s">
        <v>477</v>
      </c>
      <c r="D897" s="79">
        <v>2017</v>
      </c>
      <c r="E897" s="80">
        <v>1087</v>
      </c>
      <c r="F897" s="76">
        <v>12541</v>
      </c>
      <c r="G897" s="76">
        <v>42605</v>
      </c>
      <c r="H897" s="76">
        <v>116852</v>
      </c>
      <c r="I897" s="76">
        <v>210356</v>
      </c>
      <c r="J897" s="76">
        <v>84410</v>
      </c>
    </row>
    <row r="898" spans="1:10" x14ac:dyDescent="0.15">
      <c r="A898" s="72"/>
      <c r="B898" s="77" t="s">
        <v>476</v>
      </c>
      <c r="C898" s="78" t="s">
        <v>477</v>
      </c>
      <c r="D898" s="79">
        <v>2018</v>
      </c>
      <c r="E898" s="80">
        <v>1053</v>
      </c>
      <c r="F898" s="76">
        <v>12539</v>
      </c>
      <c r="G898" s="76">
        <v>44630</v>
      </c>
      <c r="H898" s="76">
        <v>119803</v>
      </c>
      <c r="I898" s="76">
        <v>216906</v>
      </c>
      <c r="J898" s="76">
        <v>88282</v>
      </c>
    </row>
    <row r="899" spans="1:10" x14ac:dyDescent="0.15">
      <c r="A899" s="72"/>
      <c r="B899" s="77" t="s">
        <v>476</v>
      </c>
      <c r="C899" s="78" t="s">
        <v>477</v>
      </c>
      <c r="D899" s="79">
        <v>2019</v>
      </c>
      <c r="E899" s="80">
        <v>992</v>
      </c>
      <c r="F899" s="76">
        <v>12211</v>
      </c>
      <c r="G899" s="76">
        <v>44540</v>
      </c>
      <c r="H899" s="76">
        <v>122539</v>
      </c>
      <c r="I899" s="76">
        <v>225466</v>
      </c>
      <c r="J899" s="76">
        <v>92771</v>
      </c>
    </row>
    <row r="900" spans="1:10" x14ac:dyDescent="0.15">
      <c r="A900" s="72"/>
      <c r="B900" s="77" t="s">
        <v>478</v>
      </c>
      <c r="C900" s="78" t="s">
        <v>477</v>
      </c>
      <c r="D900" s="79">
        <v>2015</v>
      </c>
      <c r="E900" s="80">
        <v>1632</v>
      </c>
      <c r="F900" s="76">
        <v>14702</v>
      </c>
      <c r="G900" s="76">
        <v>39667</v>
      </c>
      <c r="H900" s="76">
        <v>120396</v>
      </c>
      <c r="I900" s="76">
        <v>210218</v>
      </c>
      <c r="J900" s="76">
        <v>81026</v>
      </c>
    </row>
    <row r="901" spans="1:10" x14ac:dyDescent="0.15">
      <c r="A901" s="72"/>
      <c r="B901" s="77" t="s">
        <v>478</v>
      </c>
      <c r="C901" s="78" t="s">
        <v>477</v>
      </c>
      <c r="D901" s="79">
        <v>2016</v>
      </c>
      <c r="E901" s="80">
        <v>1162</v>
      </c>
      <c r="F901" s="76">
        <v>13405</v>
      </c>
      <c r="G901" s="76">
        <v>44353</v>
      </c>
      <c r="H901" s="76">
        <v>119653</v>
      </c>
      <c r="I901" s="76">
        <v>214007</v>
      </c>
      <c r="J901" s="76">
        <v>85080</v>
      </c>
    </row>
    <row r="902" spans="1:10" x14ac:dyDescent="0.15">
      <c r="A902" s="72"/>
      <c r="B902" s="77" t="s">
        <v>478</v>
      </c>
      <c r="C902" s="78" t="s">
        <v>477</v>
      </c>
      <c r="D902" s="79">
        <v>2017</v>
      </c>
      <c r="E902" s="80">
        <v>1087</v>
      </c>
      <c r="F902" s="76">
        <v>12541</v>
      </c>
      <c r="G902" s="76">
        <v>42605</v>
      </c>
      <c r="H902" s="76">
        <v>116852</v>
      </c>
      <c r="I902" s="76">
        <v>210356</v>
      </c>
      <c r="J902" s="76">
        <v>84410</v>
      </c>
    </row>
    <row r="903" spans="1:10" x14ac:dyDescent="0.15">
      <c r="A903" s="72"/>
      <c r="B903" s="77" t="s">
        <v>478</v>
      </c>
      <c r="C903" s="78" t="s">
        <v>477</v>
      </c>
      <c r="D903" s="79">
        <v>2018</v>
      </c>
      <c r="E903" s="80">
        <v>1053</v>
      </c>
      <c r="F903" s="76">
        <v>12539</v>
      </c>
      <c r="G903" s="76">
        <v>44630</v>
      </c>
      <c r="H903" s="76">
        <v>119803</v>
      </c>
      <c r="I903" s="76">
        <v>216906</v>
      </c>
      <c r="J903" s="76">
        <v>88282</v>
      </c>
    </row>
    <row r="904" spans="1:10" x14ac:dyDescent="0.15">
      <c r="A904" s="72"/>
      <c r="B904" s="77" t="s">
        <v>478</v>
      </c>
      <c r="C904" s="78" t="s">
        <v>477</v>
      </c>
      <c r="D904" s="79">
        <v>2019</v>
      </c>
      <c r="E904" s="80">
        <v>992</v>
      </c>
      <c r="F904" s="76">
        <v>12211</v>
      </c>
      <c r="G904" s="76">
        <v>44540</v>
      </c>
      <c r="H904" s="76">
        <v>122539</v>
      </c>
      <c r="I904" s="76">
        <v>225466</v>
      </c>
      <c r="J904" s="76">
        <v>92771</v>
      </c>
    </row>
    <row r="905" spans="1:10" x14ac:dyDescent="0.15">
      <c r="A905" s="72"/>
      <c r="B905" s="77" t="s">
        <v>479</v>
      </c>
      <c r="C905" s="78" t="s">
        <v>480</v>
      </c>
      <c r="D905" s="79">
        <v>2015</v>
      </c>
      <c r="E905" s="80">
        <v>925</v>
      </c>
      <c r="F905" s="76">
        <v>17033</v>
      </c>
      <c r="G905" s="76">
        <v>61748</v>
      </c>
      <c r="H905" s="76">
        <v>225453</v>
      </c>
      <c r="I905" s="76">
        <v>415726</v>
      </c>
      <c r="J905" s="76">
        <v>171631</v>
      </c>
    </row>
    <row r="906" spans="1:10" x14ac:dyDescent="0.15">
      <c r="A906" s="72"/>
      <c r="B906" s="77" t="s">
        <v>479</v>
      </c>
      <c r="C906" s="78" t="s">
        <v>480</v>
      </c>
      <c r="D906" s="79">
        <v>2016</v>
      </c>
      <c r="E906" s="80">
        <v>811</v>
      </c>
      <c r="F906" s="76">
        <v>16878</v>
      </c>
      <c r="G906" s="76">
        <v>62475</v>
      </c>
      <c r="H906" s="76">
        <v>203940</v>
      </c>
      <c r="I906" s="76">
        <v>378858</v>
      </c>
      <c r="J906" s="76">
        <v>153727</v>
      </c>
    </row>
    <row r="907" spans="1:10" x14ac:dyDescent="0.15">
      <c r="A907" s="72"/>
      <c r="B907" s="77" t="s">
        <v>479</v>
      </c>
      <c r="C907" s="78" t="s">
        <v>480</v>
      </c>
      <c r="D907" s="79">
        <v>2017</v>
      </c>
      <c r="E907" s="80">
        <v>779</v>
      </c>
      <c r="F907" s="76">
        <v>17031</v>
      </c>
      <c r="G907" s="76">
        <v>63412</v>
      </c>
      <c r="H907" s="76">
        <v>200175</v>
      </c>
      <c r="I907" s="76">
        <v>363462</v>
      </c>
      <c r="J907" s="76">
        <v>144281</v>
      </c>
    </row>
    <row r="908" spans="1:10" x14ac:dyDescent="0.15">
      <c r="A908" s="72"/>
      <c r="B908" s="77" t="s">
        <v>479</v>
      </c>
      <c r="C908" s="78" t="s">
        <v>480</v>
      </c>
      <c r="D908" s="79">
        <v>2018</v>
      </c>
      <c r="E908" s="80">
        <v>748</v>
      </c>
      <c r="F908" s="76">
        <v>15984</v>
      </c>
      <c r="G908" s="76">
        <v>60277</v>
      </c>
      <c r="H908" s="76">
        <v>218086</v>
      </c>
      <c r="I908" s="76">
        <v>368475</v>
      </c>
      <c r="J908" s="76">
        <v>133376</v>
      </c>
    </row>
    <row r="909" spans="1:10" x14ac:dyDescent="0.15">
      <c r="A909" s="72"/>
      <c r="B909" s="77" t="s">
        <v>479</v>
      </c>
      <c r="C909" s="78" t="s">
        <v>480</v>
      </c>
      <c r="D909" s="79">
        <v>2019</v>
      </c>
      <c r="E909" s="80">
        <v>722</v>
      </c>
      <c r="F909" s="76">
        <v>16121</v>
      </c>
      <c r="G909" s="76">
        <v>61304</v>
      </c>
      <c r="H909" s="76">
        <v>221207</v>
      </c>
      <c r="I909" s="76">
        <v>382001</v>
      </c>
      <c r="J909" s="76">
        <v>140326</v>
      </c>
    </row>
    <row r="910" spans="1:10" x14ac:dyDescent="0.15">
      <c r="A910" s="72"/>
      <c r="B910" s="77" t="s">
        <v>481</v>
      </c>
      <c r="C910" s="78" t="s">
        <v>482</v>
      </c>
      <c r="D910" s="79">
        <v>2015</v>
      </c>
      <c r="E910" s="80">
        <v>477</v>
      </c>
      <c r="F910" s="76">
        <v>7675</v>
      </c>
      <c r="G910" s="76">
        <v>31976</v>
      </c>
      <c r="H910" s="76">
        <v>84334</v>
      </c>
      <c r="I910" s="76">
        <v>201287</v>
      </c>
      <c r="J910" s="76">
        <v>106150</v>
      </c>
    </row>
    <row r="911" spans="1:10" x14ac:dyDescent="0.15">
      <c r="A911" s="72"/>
      <c r="B911" s="77" t="s">
        <v>481</v>
      </c>
      <c r="C911" s="78" t="s">
        <v>482</v>
      </c>
      <c r="D911" s="79">
        <v>2016</v>
      </c>
      <c r="E911" s="80">
        <v>432</v>
      </c>
      <c r="F911" s="76">
        <v>8417</v>
      </c>
      <c r="G911" s="76">
        <v>35709</v>
      </c>
      <c r="H911" s="76">
        <v>90584</v>
      </c>
      <c r="I911" s="76">
        <v>179696</v>
      </c>
      <c r="J911" s="76">
        <v>78859</v>
      </c>
    </row>
    <row r="912" spans="1:10" x14ac:dyDescent="0.15">
      <c r="A912" s="72"/>
      <c r="B912" s="77" t="s">
        <v>481</v>
      </c>
      <c r="C912" s="78" t="s">
        <v>482</v>
      </c>
      <c r="D912" s="79">
        <v>2017</v>
      </c>
      <c r="E912" s="80">
        <v>421</v>
      </c>
      <c r="F912" s="76">
        <v>8547</v>
      </c>
      <c r="G912" s="76">
        <v>36398</v>
      </c>
      <c r="H912" s="76">
        <v>92863</v>
      </c>
      <c r="I912" s="76">
        <v>184080</v>
      </c>
      <c r="J912" s="76">
        <v>81105</v>
      </c>
    </row>
    <row r="913" spans="1:10" x14ac:dyDescent="0.15">
      <c r="A913" s="72"/>
      <c r="B913" s="77" t="s">
        <v>481</v>
      </c>
      <c r="C913" s="78" t="s">
        <v>482</v>
      </c>
      <c r="D913" s="79">
        <v>2018</v>
      </c>
      <c r="E913" s="80">
        <v>409</v>
      </c>
      <c r="F913" s="76">
        <v>8315</v>
      </c>
      <c r="G913" s="76">
        <v>35646</v>
      </c>
      <c r="H913" s="76">
        <v>94129</v>
      </c>
      <c r="I913" s="76">
        <v>182528</v>
      </c>
      <c r="J913" s="76">
        <v>78901</v>
      </c>
    </row>
    <row r="914" spans="1:10" x14ac:dyDescent="0.15">
      <c r="A914" s="72"/>
      <c r="B914" s="77" t="s">
        <v>481</v>
      </c>
      <c r="C914" s="78" t="s">
        <v>482</v>
      </c>
      <c r="D914" s="79">
        <v>2019</v>
      </c>
      <c r="E914" s="80">
        <v>388</v>
      </c>
      <c r="F914" s="76">
        <v>8372</v>
      </c>
      <c r="G914" s="76">
        <v>36776</v>
      </c>
      <c r="H914" s="76">
        <v>92934</v>
      </c>
      <c r="I914" s="76">
        <v>184670</v>
      </c>
      <c r="J914" s="76">
        <v>81098</v>
      </c>
    </row>
    <row r="915" spans="1:10" x14ac:dyDescent="0.15">
      <c r="A915" s="72"/>
      <c r="B915" s="77" t="s">
        <v>483</v>
      </c>
      <c r="C915" s="78" t="s">
        <v>484</v>
      </c>
      <c r="D915" s="79">
        <v>2015</v>
      </c>
      <c r="E915" s="80">
        <v>152</v>
      </c>
      <c r="F915" s="76">
        <v>3259</v>
      </c>
      <c r="G915" s="76">
        <v>8974</v>
      </c>
      <c r="H915" s="76">
        <v>41414</v>
      </c>
      <c r="I915" s="76">
        <v>68084</v>
      </c>
      <c r="J915" s="76">
        <v>23753</v>
      </c>
    </row>
    <row r="916" spans="1:10" x14ac:dyDescent="0.15">
      <c r="A916" s="72"/>
      <c r="B916" s="77" t="s">
        <v>483</v>
      </c>
      <c r="C916" s="78" t="s">
        <v>484</v>
      </c>
      <c r="D916" s="79">
        <v>2016</v>
      </c>
      <c r="E916" s="80">
        <v>127</v>
      </c>
      <c r="F916" s="76">
        <v>2996</v>
      </c>
      <c r="G916" s="76">
        <v>8886</v>
      </c>
      <c r="H916" s="76">
        <v>37851</v>
      </c>
      <c r="I916" s="76">
        <v>65032</v>
      </c>
      <c r="J916" s="76">
        <v>24177</v>
      </c>
    </row>
    <row r="917" spans="1:10" x14ac:dyDescent="0.15">
      <c r="A917" s="72"/>
      <c r="B917" s="77" t="s">
        <v>483</v>
      </c>
      <c r="C917" s="78" t="s">
        <v>484</v>
      </c>
      <c r="D917" s="79">
        <v>2017</v>
      </c>
      <c r="E917" s="80">
        <v>128</v>
      </c>
      <c r="F917" s="76">
        <v>3121</v>
      </c>
      <c r="G917" s="76">
        <v>8975</v>
      </c>
      <c r="H917" s="76">
        <v>37830</v>
      </c>
      <c r="I917" s="76">
        <v>66483</v>
      </c>
      <c r="J917" s="76">
        <v>25701</v>
      </c>
    </row>
    <row r="918" spans="1:10" x14ac:dyDescent="0.15">
      <c r="A918" s="72"/>
      <c r="B918" s="77" t="s">
        <v>483</v>
      </c>
      <c r="C918" s="78" t="s">
        <v>484</v>
      </c>
      <c r="D918" s="79">
        <v>2018</v>
      </c>
      <c r="E918" s="80">
        <v>116</v>
      </c>
      <c r="F918" s="76">
        <v>2944</v>
      </c>
      <c r="G918" s="76">
        <v>8767</v>
      </c>
      <c r="H918" s="76">
        <v>38537</v>
      </c>
      <c r="I918" s="76">
        <v>65784</v>
      </c>
      <c r="J918" s="76">
        <v>24270</v>
      </c>
    </row>
    <row r="919" spans="1:10" x14ac:dyDescent="0.15">
      <c r="A919" s="72"/>
      <c r="B919" s="77" t="s">
        <v>483</v>
      </c>
      <c r="C919" s="78" t="s">
        <v>484</v>
      </c>
      <c r="D919" s="79">
        <v>2019</v>
      </c>
      <c r="E919" s="80">
        <v>115</v>
      </c>
      <c r="F919" s="76">
        <v>2966</v>
      </c>
      <c r="G919" s="76">
        <v>8829</v>
      </c>
      <c r="H919" s="76">
        <v>40373</v>
      </c>
      <c r="I919" s="76">
        <v>67957</v>
      </c>
      <c r="J919" s="76">
        <v>24697</v>
      </c>
    </row>
    <row r="920" spans="1:10" x14ac:dyDescent="0.15">
      <c r="A920" s="72"/>
      <c r="B920" s="77" t="s">
        <v>485</v>
      </c>
      <c r="C920" s="78" t="s">
        <v>486</v>
      </c>
      <c r="D920" s="79">
        <v>2015</v>
      </c>
      <c r="E920" s="80">
        <v>133</v>
      </c>
      <c r="F920" s="76">
        <v>1680</v>
      </c>
      <c r="G920" s="76">
        <v>3955</v>
      </c>
      <c r="H920" s="76">
        <v>6877</v>
      </c>
      <c r="I920" s="76">
        <v>17891</v>
      </c>
      <c r="J920" s="76">
        <v>10071</v>
      </c>
    </row>
    <row r="921" spans="1:10" x14ac:dyDescent="0.15">
      <c r="A921" s="72"/>
      <c r="B921" s="77" t="s">
        <v>485</v>
      </c>
      <c r="C921" s="78" t="s">
        <v>486</v>
      </c>
      <c r="D921" s="79">
        <v>2016</v>
      </c>
      <c r="E921" s="80">
        <v>112</v>
      </c>
      <c r="F921" s="76">
        <v>1566</v>
      </c>
      <c r="G921" s="76">
        <v>3816</v>
      </c>
      <c r="H921" s="76">
        <v>7497</v>
      </c>
      <c r="I921" s="76">
        <v>15242</v>
      </c>
      <c r="J921" s="76">
        <v>7106</v>
      </c>
    </row>
    <row r="922" spans="1:10" x14ac:dyDescent="0.15">
      <c r="A922" s="72"/>
      <c r="B922" s="77" t="s">
        <v>485</v>
      </c>
      <c r="C922" s="78" t="s">
        <v>486</v>
      </c>
      <c r="D922" s="79">
        <v>2017</v>
      </c>
      <c r="E922" s="80">
        <v>106</v>
      </c>
      <c r="F922" s="76">
        <v>1492</v>
      </c>
      <c r="G922" s="76">
        <v>3815</v>
      </c>
      <c r="H922" s="76">
        <v>7187</v>
      </c>
      <c r="I922" s="76">
        <v>14577</v>
      </c>
      <c r="J922" s="76">
        <v>6791</v>
      </c>
    </row>
    <row r="923" spans="1:10" x14ac:dyDescent="0.15">
      <c r="A923" s="72"/>
      <c r="B923" s="77" t="s">
        <v>485</v>
      </c>
      <c r="C923" s="78" t="s">
        <v>486</v>
      </c>
      <c r="D923" s="79">
        <v>2018</v>
      </c>
      <c r="E923" s="80">
        <v>103</v>
      </c>
      <c r="F923" s="76">
        <v>1469</v>
      </c>
      <c r="G923" s="76">
        <v>3823</v>
      </c>
      <c r="H923" s="76">
        <v>6876</v>
      </c>
      <c r="I923" s="76">
        <v>14088</v>
      </c>
      <c r="J923" s="76">
        <v>6634</v>
      </c>
    </row>
    <row r="924" spans="1:10" x14ac:dyDescent="0.15">
      <c r="A924" s="72"/>
      <c r="B924" s="77" t="s">
        <v>485</v>
      </c>
      <c r="C924" s="78" t="s">
        <v>486</v>
      </c>
      <c r="D924" s="79">
        <v>2019</v>
      </c>
      <c r="E924" s="80">
        <v>97</v>
      </c>
      <c r="F924" s="76">
        <v>1394</v>
      </c>
      <c r="G924" s="76">
        <v>3740</v>
      </c>
      <c r="H924" s="76">
        <v>6710</v>
      </c>
      <c r="I924" s="76">
        <v>13912</v>
      </c>
      <c r="J924" s="76">
        <v>6574</v>
      </c>
    </row>
    <row r="925" spans="1:10" x14ac:dyDescent="0.15">
      <c r="A925" s="72"/>
      <c r="B925" s="77" t="s">
        <v>487</v>
      </c>
      <c r="C925" s="78" t="s">
        <v>488</v>
      </c>
      <c r="D925" s="79">
        <v>2015</v>
      </c>
      <c r="E925" s="80">
        <v>163</v>
      </c>
      <c r="F925" s="76">
        <v>4419</v>
      </c>
      <c r="G925" s="76">
        <v>16842</v>
      </c>
      <c r="H925" s="76">
        <v>92827</v>
      </c>
      <c r="I925" s="76">
        <v>128464</v>
      </c>
      <c r="J925" s="76">
        <v>31657</v>
      </c>
    </row>
    <row r="926" spans="1:10" x14ac:dyDescent="0.15">
      <c r="A926" s="72"/>
      <c r="B926" s="77" t="s">
        <v>487</v>
      </c>
      <c r="C926" s="78" t="s">
        <v>488</v>
      </c>
      <c r="D926" s="79">
        <v>2016</v>
      </c>
      <c r="E926" s="80">
        <v>140</v>
      </c>
      <c r="F926" s="76">
        <v>3899</v>
      </c>
      <c r="G926" s="76">
        <v>14064</v>
      </c>
      <c r="H926" s="76">
        <v>68007</v>
      </c>
      <c r="I926" s="76">
        <v>118888</v>
      </c>
      <c r="J926" s="76">
        <v>43584</v>
      </c>
    </row>
    <row r="927" spans="1:10" x14ac:dyDescent="0.15">
      <c r="A927" s="72"/>
      <c r="B927" s="77" t="s">
        <v>487</v>
      </c>
      <c r="C927" s="78" t="s">
        <v>488</v>
      </c>
      <c r="D927" s="79">
        <v>2017</v>
      </c>
      <c r="E927" s="80">
        <v>124</v>
      </c>
      <c r="F927" s="76">
        <v>3871</v>
      </c>
      <c r="G927" s="76">
        <v>14224</v>
      </c>
      <c r="H927" s="76">
        <v>62296</v>
      </c>
      <c r="I927" s="76">
        <v>98322</v>
      </c>
      <c r="J927" s="76">
        <v>30685</v>
      </c>
    </row>
    <row r="928" spans="1:10" x14ac:dyDescent="0.15">
      <c r="A928" s="72"/>
      <c r="B928" s="77" t="s">
        <v>487</v>
      </c>
      <c r="C928" s="78" t="s">
        <v>488</v>
      </c>
      <c r="D928" s="79">
        <v>2018</v>
      </c>
      <c r="E928" s="80">
        <v>120</v>
      </c>
      <c r="F928" s="76">
        <v>3256</v>
      </c>
      <c r="G928" s="76">
        <v>12040</v>
      </c>
      <c r="H928" s="76">
        <v>78544</v>
      </c>
      <c r="I928" s="76">
        <v>106076</v>
      </c>
      <c r="J928" s="76">
        <v>23572</v>
      </c>
    </row>
    <row r="929" spans="1:10" x14ac:dyDescent="0.15">
      <c r="A929" s="72"/>
      <c r="B929" s="77" t="s">
        <v>487</v>
      </c>
      <c r="C929" s="78" t="s">
        <v>488</v>
      </c>
      <c r="D929" s="79">
        <v>2019</v>
      </c>
      <c r="E929" s="80">
        <v>122</v>
      </c>
      <c r="F929" s="76">
        <v>3389</v>
      </c>
      <c r="G929" s="76">
        <v>11958</v>
      </c>
      <c r="H929" s="76">
        <v>81190</v>
      </c>
      <c r="I929" s="76">
        <v>115461</v>
      </c>
      <c r="J929" s="76">
        <v>27957</v>
      </c>
    </row>
    <row r="930" spans="1:10" x14ac:dyDescent="0.15">
      <c r="A930" s="72"/>
      <c r="B930" s="77" t="s">
        <v>489</v>
      </c>
      <c r="C930" s="78" t="s">
        <v>490</v>
      </c>
      <c r="D930" s="79">
        <v>2015</v>
      </c>
      <c r="E930" s="80">
        <v>6231</v>
      </c>
      <c r="F930" s="76">
        <v>185907</v>
      </c>
      <c r="G930" s="76">
        <v>752488</v>
      </c>
      <c r="H930" s="76">
        <v>4615805</v>
      </c>
      <c r="I930" s="76">
        <v>7279150</v>
      </c>
      <c r="J930" s="76">
        <v>2207137</v>
      </c>
    </row>
    <row r="931" spans="1:10" x14ac:dyDescent="0.15">
      <c r="A931" s="72"/>
      <c r="B931" s="77" t="s">
        <v>489</v>
      </c>
      <c r="C931" s="78" t="s">
        <v>490</v>
      </c>
      <c r="D931" s="79">
        <v>2016</v>
      </c>
      <c r="E931" s="80">
        <v>5609</v>
      </c>
      <c r="F931" s="76">
        <v>186139</v>
      </c>
      <c r="G931" s="76">
        <v>766197</v>
      </c>
      <c r="H931" s="76">
        <v>4464638</v>
      </c>
      <c r="I931" s="76">
        <v>7273125</v>
      </c>
      <c r="J931" s="76">
        <v>2318747</v>
      </c>
    </row>
    <row r="932" spans="1:10" x14ac:dyDescent="0.15">
      <c r="A932" s="72"/>
      <c r="B932" s="77" t="s">
        <v>489</v>
      </c>
      <c r="C932" s="78" t="s">
        <v>490</v>
      </c>
      <c r="D932" s="79">
        <v>2017</v>
      </c>
      <c r="E932" s="80">
        <v>5519</v>
      </c>
      <c r="F932" s="76">
        <v>186657</v>
      </c>
      <c r="G932" s="76">
        <v>770122</v>
      </c>
      <c r="H932" s="76">
        <v>4639034</v>
      </c>
      <c r="I932" s="76">
        <v>7383746</v>
      </c>
      <c r="J932" s="76">
        <v>2295860</v>
      </c>
    </row>
    <row r="933" spans="1:10" x14ac:dyDescent="0.15">
      <c r="A933" s="72"/>
      <c r="B933" s="77" t="s">
        <v>489</v>
      </c>
      <c r="C933" s="78" t="s">
        <v>490</v>
      </c>
      <c r="D933" s="79">
        <v>2018</v>
      </c>
      <c r="E933" s="80">
        <v>5365</v>
      </c>
      <c r="F933" s="76">
        <v>187035</v>
      </c>
      <c r="G933" s="76">
        <v>776354</v>
      </c>
      <c r="H933" s="76">
        <v>4829697</v>
      </c>
      <c r="I933" s="76">
        <v>7548422</v>
      </c>
      <c r="J933" s="76">
        <v>2265206</v>
      </c>
    </row>
    <row r="934" spans="1:10" x14ac:dyDescent="0.15">
      <c r="A934" s="72"/>
      <c r="B934" s="77" t="s">
        <v>489</v>
      </c>
      <c r="C934" s="78" t="s">
        <v>490</v>
      </c>
      <c r="D934" s="79">
        <v>2019</v>
      </c>
      <c r="E934" s="80">
        <v>5338</v>
      </c>
      <c r="F934" s="76">
        <v>187842</v>
      </c>
      <c r="G934" s="76">
        <v>789751</v>
      </c>
      <c r="H934" s="76">
        <v>4848585</v>
      </c>
      <c r="I934" s="76">
        <v>7687869</v>
      </c>
      <c r="J934" s="76">
        <v>2394693</v>
      </c>
    </row>
    <row r="935" spans="1:10" x14ac:dyDescent="0.15">
      <c r="A935" s="72"/>
      <c r="B935" s="77" t="s">
        <v>491</v>
      </c>
      <c r="C935" s="78" t="s">
        <v>492</v>
      </c>
      <c r="D935" s="79">
        <v>2015</v>
      </c>
      <c r="E935" s="80">
        <v>34</v>
      </c>
      <c r="F935" s="76">
        <v>2404</v>
      </c>
      <c r="G935" s="76">
        <v>10486</v>
      </c>
      <c r="H935" s="76">
        <v>29278</v>
      </c>
      <c r="I935" s="76">
        <v>58034</v>
      </c>
      <c r="J935" s="76">
        <v>22947</v>
      </c>
    </row>
    <row r="936" spans="1:10" x14ac:dyDescent="0.15">
      <c r="A936" s="72"/>
      <c r="B936" s="77" t="s">
        <v>491</v>
      </c>
      <c r="C936" s="78" t="s">
        <v>492</v>
      </c>
      <c r="D936" s="79">
        <v>2016</v>
      </c>
      <c r="E936" s="80">
        <v>28</v>
      </c>
      <c r="F936" s="76">
        <v>1855</v>
      </c>
      <c r="G936" s="76">
        <v>7861</v>
      </c>
      <c r="H936" s="76">
        <v>20611</v>
      </c>
      <c r="I936" s="76">
        <v>39987</v>
      </c>
      <c r="J936" s="76">
        <v>16088</v>
      </c>
    </row>
    <row r="937" spans="1:10" x14ac:dyDescent="0.15">
      <c r="A937" s="72"/>
      <c r="B937" s="77" t="s">
        <v>491</v>
      </c>
      <c r="C937" s="78" t="s">
        <v>492</v>
      </c>
      <c r="D937" s="79">
        <v>2017</v>
      </c>
      <c r="E937" s="80">
        <v>28</v>
      </c>
      <c r="F937" s="76">
        <v>1980</v>
      </c>
      <c r="G937" s="76">
        <v>8802</v>
      </c>
      <c r="H937" s="76">
        <v>20747</v>
      </c>
      <c r="I937" s="76">
        <v>43288</v>
      </c>
      <c r="J937" s="76">
        <v>19187</v>
      </c>
    </row>
    <row r="938" spans="1:10" x14ac:dyDescent="0.15">
      <c r="A938" s="72"/>
      <c r="B938" s="77" t="s">
        <v>491</v>
      </c>
      <c r="C938" s="78" t="s">
        <v>492</v>
      </c>
      <c r="D938" s="79">
        <v>2018</v>
      </c>
      <c r="E938" s="80">
        <v>28</v>
      </c>
      <c r="F938" s="76">
        <v>2016</v>
      </c>
      <c r="G938" s="76">
        <v>8829</v>
      </c>
      <c r="H938" s="76">
        <v>21336</v>
      </c>
      <c r="I938" s="76">
        <v>48159</v>
      </c>
      <c r="J938" s="76">
        <v>22537</v>
      </c>
    </row>
    <row r="939" spans="1:10" x14ac:dyDescent="0.15">
      <c r="A939" s="72"/>
      <c r="B939" s="77" t="s">
        <v>491</v>
      </c>
      <c r="C939" s="78" t="s">
        <v>492</v>
      </c>
      <c r="D939" s="79">
        <v>2019</v>
      </c>
      <c r="E939" s="80">
        <v>27</v>
      </c>
      <c r="F939" s="76">
        <v>1945</v>
      </c>
      <c r="G939" s="76">
        <v>8661</v>
      </c>
      <c r="H939" s="76">
        <v>32168</v>
      </c>
      <c r="I939" s="76">
        <v>61001</v>
      </c>
      <c r="J939" s="76">
        <v>23694</v>
      </c>
    </row>
    <row r="940" spans="1:10" x14ac:dyDescent="0.15">
      <c r="A940" s="72"/>
      <c r="B940" s="77" t="s">
        <v>493</v>
      </c>
      <c r="C940" s="78" t="s">
        <v>492</v>
      </c>
      <c r="D940" s="79">
        <v>2015</v>
      </c>
      <c r="E940" s="80">
        <v>34</v>
      </c>
      <c r="F940" s="76">
        <v>2404</v>
      </c>
      <c r="G940" s="76">
        <v>10486</v>
      </c>
      <c r="H940" s="76">
        <v>29278</v>
      </c>
      <c r="I940" s="76">
        <v>58034</v>
      </c>
      <c r="J940" s="76">
        <v>22947</v>
      </c>
    </row>
    <row r="941" spans="1:10" x14ac:dyDescent="0.15">
      <c r="A941" s="72"/>
      <c r="B941" s="77" t="s">
        <v>493</v>
      </c>
      <c r="C941" s="78" t="s">
        <v>492</v>
      </c>
      <c r="D941" s="79">
        <v>2016</v>
      </c>
      <c r="E941" s="80">
        <v>28</v>
      </c>
      <c r="F941" s="76">
        <v>1855</v>
      </c>
      <c r="G941" s="76">
        <v>7861</v>
      </c>
      <c r="H941" s="76">
        <v>20611</v>
      </c>
      <c r="I941" s="76">
        <v>39987</v>
      </c>
      <c r="J941" s="76">
        <v>16088</v>
      </c>
    </row>
    <row r="942" spans="1:10" x14ac:dyDescent="0.15">
      <c r="A942" s="72"/>
      <c r="B942" s="77" t="s">
        <v>493</v>
      </c>
      <c r="C942" s="78" t="s">
        <v>492</v>
      </c>
      <c r="D942" s="79">
        <v>2017</v>
      </c>
      <c r="E942" s="80">
        <v>28</v>
      </c>
      <c r="F942" s="76">
        <v>1980</v>
      </c>
      <c r="G942" s="76">
        <v>8802</v>
      </c>
      <c r="H942" s="76">
        <v>20747</v>
      </c>
      <c r="I942" s="76">
        <v>43288</v>
      </c>
      <c r="J942" s="76">
        <v>19187</v>
      </c>
    </row>
    <row r="943" spans="1:10" x14ac:dyDescent="0.15">
      <c r="A943" s="72"/>
      <c r="B943" s="77" t="s">
        <v>493</v>
      </c>
      <c r="C943" s="78" t="s">
        <v>492</v>
      </c>
      <c r="D943" s="79">
        <v>2018</v>
      </c>
      <c r="E943" s="80">
        <v>28</v>
      </c>
      <c r="F943" s="76">
        <v>2016</v>
      </c>
      <c r="G943" s="76">
        <v>8829</v>
      </c>
      <c r="H943" s="76">
        <v>21336</v>
      </c>
      <c r="I943" s="76">
        <v>48159</v>
      </c>
      <c r="J943" s="76">
        <v>22537</v>
      </c>
    </row>
    <row r="944" spans="1:10" x14ac:dyDescent="0.15">
      <c r="A944" s="72"/>
      <c r="B944" s="77" t="s">
        <v>493</v>
      </c>
      <c r="C944" s="78" t="s">
        <v>492</v>
      </c>
      <c r="D944" s="79">
        <v>2019</v>
      </c>
      <c r="E944" s="80">
        <v>27</v>
      </c>
      <c r="F944" s="76">
        <v>1945</v>
      </c>
      <c r="G944" s="76">
        <v>8661</v>
      </c>
      <c r="H944" s="76">
        <v>32168</v>
      </c>
      <c r="I944" s="76">
        <v>61001</v>
      </c>
      <c r="J944" s="76">
        <v>23694</v>
      </c>
    </row>
    <row r="945" spans="1:10" x14ac:dyDescent="0.15">
      <c r="A945" s="72"/>
      <c r="B945" s="77" t="s">
        <v>494</v>
      </c>
      <c r="C945" s="78" t="s">
        <v>495</v>
      </c>
      <c r="D945" s="79">
        <v>2015</v>
      </c>
      <c r="E945" s="80">
        <v>395</v>
      </c>
      <c r="F945" s="76">
        <v>30713</v>
      </c>
      <c r="G945" s="76">
        <v>162401</v>
      </c>
      <c r="H945" s="76">
        <v>1813113</v>
      </c>
      <c r="I945" s="76">
        <v>2755559</v>
      </c>
      <c r="J945" s="76">
        <v>727613</v>
      </c>
    </row>
    <row r="946" spans="1:10" x14ac:dyDescent="0.15">
      <c r="A946" s="72"/>
      <c r="B946" s="77" t="s">
        <v>494</v>
      </c>
      <c r="C946" s="78" t="s">
        <v>495</v>
      </c>
      <c r="D946" s="79">
        <v>2016</v>
      </c>
      <c r="E946" s="80">
        <v>362</v>
      </c>
      <c r="F946" s="76">
        <v>30120</v>
      </c>
      <c r="G946" s="76">
        <v>167494</v>
      </c>
      <c r="H946" s="76">
        <v>1686918</v>
      </c>
      <c r="I946" s="76">
        <v>2708183</v>
      </c>
      <c r="J946" s="76">
        <v>779495</v>
      </c>
    </row>
    <row r="947" spans="1:10" x14ac:dyDescent="0.15">
      <c r="A947" s="72"/>
      <c r="B947" s="77" t="s">
        <v>494</v>
      </c>
      <c r="C947" s="78" t="s">
        <v>495</v>
      </c>
      <c r="D947" s="79">
        <v>2017</v>
      </c>
      <c r="E947" s="80">
        <v>357</v>
      </c>
      <c r="F947" s="76">
        <v>30094</v>
      </c>
      <c r="G947" s="76">
        <v>163294</v>
      </c>
      <c r="H947" s="76">
        <v>1778170</v>
      </c>
      <c r="I947" s="76">
        <v>2704271</v>
      </c>
      <c r="J947" s="76">
        <v>723415</v>
      </c>
    </row>
    <row r="948" spans="1:10" x14ac:dyDescent="0.15">
      <c r="A948" s="72"/>
      <c r="B948" s="77" t="s">
        <v>494</v>
      </c>
      <c r="C948" s="78" t="s">
        <v>495</v>
      </c>
      <c r="D948" s="79">
        <v>2018</v>
      </c>
      <c r="E948" s="80">
        <v>348</v>
      </c>
      <c r="F948" s="76">
        <v>30520</v>
      </c>
      <c r="G948" s="76">
        <v>164184</v>
      </c>
      <c r="H948" s="76">
        <v>1839363</v>
      </c>
      <c r="I948" s="76">
        <v>2728255</v>
      </c>
      <c r="J948" s="76">
        <v>687272</v>
      </c>
    </row>
    <row r="949" spans="1:10" x14ac:dyDescent="0.15">
      <c r="A949" s="72"/>
      <c r="B949" s="77" t="s">
        <v>494</v>
      </c>
      <c r="C949" s="78" t="s">
        <v>495</v>
      </c>
      <c r="D949" s="79">
        <v>2019</v>
      </c>
      <c r="E949" s="80">
        <v>355</v>
      </c>
      <c r="F949" s="76">
        <v>30456</v>
      </c>
      <c r="G949" s="76">
        <v>167795</v>
      </c>
      <c r="H949" s="76">
        <v>1762130</v>
      </c>
      <c r="I949" s="76">
        <v>2723191</v>
      </c>
      <c r="J949" s="76">
        <v>777578</v>
      </c>
    </row>
    <row r="950" spans="1:10" x14ac:dyDescent="0.15">
      <c r="A950" s="72"/>
      <c r="B950" s="77" t="s">
        <v>496</v>
      </c>
      <c r="C950" s="78" t="s">
        <v>497</v>
      </c>
      <c r="D950" s="79">
        <v>2015</v>
      </c>
      <c r="E950" s="80">
        <v>248</v>
      </c>
      <c r="F950" s="76">
        <v>21977</v>
      </c>
      <c r="G950" s="76">
        <v>114382</v>
      </c>
      <c r="H950" s="76">
        <v>1278331</v>
      </c>
      <c r="I950" s="76">
        <v>1968595</v>
      </c>
      <c r="J950" s="76">
        <v>546470</v>
      </c>
    </row>
    <row r="951" spans="1:10" x14ac:dyDescent="0.15">
      <c r="A951" s="72"/>
      <c r="B951" s="77" t="s">
        <v>496</v>
      </c>
      <c r="C951" s="78" t="s">
        <v>497</v>
      </c>
      <c r="D951" s="79">
        <v>2016</v>
      </c>
      <c r="E951" s="80">
        <v>229</v>
      </c>
      <c r="F951" s="76">
        <v>21688</v>
      </c>
      <c r="G951" s="76">
        <v>119840</v>
      </c>
      <c r="H951" s="76">
        <v>1183902</v>
      </c>
      <c r="I951" s="76">
        <v>1920901</v>
      </c>
      <c r="J951" s="76">
        <v>568545</v>
      </c>
    </row>
    <row r="952" spans="1:10" x14ac:dyDescent="0.15">
      <c r="A952" s="72"/>
      <c r="B952" s="77" t="s">
        <v>496</v>
      </c>
      <c r="C952" s="78" t="s">
        <v>497</v>
      </c>
      <c r="D952" s="79">
        <v>2017</v>
      </c>
      <c r="E952" s="80">
        <v>233</v>
      </c>
      <c r="F952" s="76">
        <v>21938</v>
      </c>
      <c r="G952" s="76">
        <v>116917</v>
      </c>
      <c r="H952" s="76">
        <v>1220779</v>
      </c>
      <c r="I952" s="76">
        <v>1889401</v>
      </c>
      <c r="J952" s="76">
        <v>527169</v>
      </c>
    </row>
    <row r="953" spans="1:10" x14ac:dyDescent="0.15">
      <c r="A953" s="72"/>
      <c r="B953" s="77" t="s">
        <v>496</v>
      </c>
      <c r="C953" s="78" t="s">
        <v>497</v>
      </c>
      <c r="D953" s="79">
        <v>2018</v>
      </c>
      <c r="E953" s="80">
        <v>230</v>
      </c>
      <c r="F953" s="76">
        <v>22344</v>
      </c>
      <c r="G953" s="76">
        <v>118810</v>
      </c>
      <c r="H953" s="76">
        <v>1263328</v>
      </c>
      <c r="I953" s="76">
        <v>1863188</v>
      </c>
      <c r="J953" s="76">
        <v>458966</v>
      </c>
    </row>
    <row r="954" spans="1:10" x14ac:dyDescent="0.15">
      <c r="A954" s="72"/>
      <c r="B954" s="77" t="s">
        <v>496</v>
      </c>
      <c r="C954" s="78" t="s">
        <v>497</v>
      </c>
      <c r="D954" s="79">
        <v>2019</v>
      </c>
      <c r="E954" s="80">
        <v>229</v>
      </c>
      <c r="F954" s="76">
        <v>21957</v>
      </c>
      <c r="G954" s="76">
        <v>119926</v>
      </c>
      <c r="H954" s="76">
        <v>1226856</v>
      </c>
      <c r="I954" s="76">
        <v>1841163</v>
      </c>
      <c r="J954" s="76">
        <v>495721</v>
      </c>
    </row>
    <row r="955" spans="1:10" x14ac:dyDescent="0.15">
      <c r="A955" s="72"/>
      <c r="B955" s="77" t="s">
        <v>498</v>
      </c>
      <c r="C955" s="78" t="s">
        <v>499</v>
      </c>
      <c r="D955" s="79">
        <v>2015</v>
      </c>
      <c r="E955" s="80">
        <v>94</v>
      </c>
      <c r="F955" s="76">
        <v>8237</v>
      </c>
      <c r="G955" s="76">
        <v>47278</v>
      </c>
      <c r="H955" s="76">
        <v>534246</v>
      </c>
      <c r="I955" s="76">
        <v>785426</v>
      </c>
      <c r="J955" s="76">
        <v>180225</v>
      </c>
    </row>
    <row r="956" spans="1:10" x14ac:dyDescent="0.15">
      <c r="A956" s="72"/>
      <c r="B956" s="77" t="s">
        <v>498</v>
      </c>
      <c r="C956" s="78" t="s">
        <v>499</v>
      </c>
      <c r="D956" s="79">
        <v>2016</v>
      </c>
      <c r="E956" s="80">
        <v>88</v>
      </c>
      <c r="F956" s="76">
        <v>8069</v>
      </c>
      <c r="G956" s="76">
        <v>46964</v>
      </c>
      <c r="H956" s="76">
        <v>502572</v>
      </c>
      <c r="I956" s="76">
        <v>785749</v>
      </c>
      <c r="J956" s="76">
        <v>209933</v>
      </c>
    </row>
    <row r="957" spans="1:10" x14ac:dyDescent="0.15">
      <c r="A957" s="72"/>
      <c r="B957" s="77" t="s">
        <v>498</v>
      </c>
      <c r="C957" s="78" t="s">
        <v>499</v>
      </c>
      <c r="D957" s="79">
        <v>2017</v>
      </c>
      <c r="E957" s="80">
        <v>85</v>
      </c>
      <c r="F957" s="76">
        <v>7862</v>
      </c>
      <c r="G957" s="76">
        <v>45769</v>
      </c>
      <c r="H957" s="76">
        <v>557050</v>
      </c>
      <c r="I957" s="76">
        <v>813649</v>
      </c>
      <c r="J957" s="76">
        <v>195427</v>
      </c>
    </row>
    <row r="958" spans="1:10" x14ac:dyDescent="0.15">
      <c r="A958" s="72"/>
      <c r="B958" s="77" t="s">
        <v>498</v>
      </c>
      <c r="C958" s="78" t="s">
        <v>499</v>
      </c>
      <c r="D958" s="79">
        <v>2018</v>
      </c>
      <c r="E958" s="80">
        <v>80</v>
      </c>
      <c r="F958" s="76">
        <v>7784</v>
      </c>
      <c r="G958" s="76">
        <v>44650</v>
      </c>
      <c r="H958" s="76">
        <v>575658</v>
      </c>
      <c r="I958" s="76">
        <v>863770</v>
      </c>
      <c r="J958" s="76">
        <v>227455</v>
      </c>
    </row>
    <row r="959" spans="1:10" x14ac:dyDescent="0.15">
      <c r="A959" s="72"/>
      <c r="B959" s="77" t="s">
        <v>498</v>
      </c>
      <c r="C959" s="78" t="s">
        <v>499</v>
      </c>
      <c r="D959" s="79">
        <v>2019</v>
      </c>
      <c r="E959" s="80">
        <v>87</v>
      </c>
      <c r="F959" s="76">
        <v>8141</v>
      </c>
      <c r="G959" s="76">
        <v>47204</v>
      </c>
      <c r="H959" s="76">
        <v>534859</v>
      </c>
      <c r="I959" s="76">
        <v>880728</v>
      </c>
      <c r="J959" s="76">
        <v>281040</v>
      </c>
    </row>
    <row r="960" spans="1:10" x14ac:dyDescent="0.15">
      <c r="A960" s="72"/>
      <c r="B960" s="77" t="s">
        <v>500</v>
      </c>
      <c r="C960" s="78" t="s">
        <v>501</v>
      </c>
      <c r="D960" s="79">
        <v>2015</v>
      </c>
      <c r="E960" s="80">
        <v>53</v>
      </c>
      <c r="F960" s="76">
        <v>499</v>
      </c>
      <c r="G960" s="76">
        <v>741</v>
      </c>
      <c r="H960" s="76">
        <v>536</v>
      </c>
      <c r="I960" s="76">
        <v>1538</v>
      </c>
      <c r="J960" s="76">
        <v>918</v>
      </c>
    </row>
    <row r="961" spans="1:10" x14ac:dyDescent="0.15">
      <c r="A961" s="72"/>
      <c r="B961" s="77" t="s">
        <v>500</v>
      </c>
      <c r="C961" s="78" t="s">
        <v>501</v>
      </c>
      <c r="D961" s="79">
        <v>2016</v>
      </c>
      <c r="E961" s="80">
        <v>45</v>
      </c>
      <c r="F961" s="76">
        <v>363</v>
      </c>
      <c r="G961" s="76">
        <v>690</v>
      </c>
      <c r="H961" s="76">
        <v>444</v>
      </c>
      <c r="I961" s="76">
        <v>1534</v>
      </c>
      <c r="J961" s="76">
        <v>1017</v>
      </c>
    </row>
    <row r="962" spans="1:10" x14ac:dyDescent="0.15">
      <c r="A962" s="72"/>
      <c r="B962" s="77" t="s">
        <v>500</v>
      </c>
      <c r="C962" s="78" t="s">
        <v>501</v>
      </c>
      <c r="D962" s="79">
        <v>2017</v>
      </c>
      <c r="E962" s="80">
        <v>39</v>
      </c>
      <c r="F962" s="76">
        <v>294</v>
      </c>
      <c r="G962" s="76">
        <v>609</v>
      </c>
      <c r="H962" s="76">
        <v>341</v>
      </c>
      <c r="I962" s="76">
        <v>1221</v>
      </c>
      <c r="J962" s="76">
        <v>819</v>
      </c>
    </row>
    <row r="963" spans="1:10" x14ac:dyDescent="0.15">
      <c r="A963" s="72"/>
      <c r="B963" s="77" t="s">
        <v>500</v>
      </c>
      <c r="C963" s="78" t="s">
        <v>501</v>
      </c>
      <c r="D963" s="79">
        <v>2018</v>
      </c>
      <c r="E963" s="80">
        <v>38</v>
      </c>
      <c r="F963" s="76">
        <v>392</v>
      </c>
      <c r="G963" s="76">
        <v>725</v>
      </c>
      <c r="H963" s="76">
        <v>377</v>
      </c>
      <c r="I963" s="76">
        <v>1297</v>
      </c>
      <c r="J963" s="76">
        <v>851</v>
      </c>
    </row>
    <row r="964" spans="1:10" x14ac:dyDescent="0.15">
      <c r="A964" s="72"/>
      <c r="B964" s="77" t="s">
        <v>500</v>
      </c>
      <c r="C964" s="78" t="s">
        <v>501</v>
      </c>
      <c r="D964" s="79">
        <v>2019</v>
      </c>
      <c r="E964" s="80">
        <v>39</v>
      </c>
      <c r="F964" s="76">
        <v>358</v>
      </c>
      <c r="G964" s="76">
        <v>665</v>
      </c>
      <c r="H964" s="76">
        <v>414</v>
      </c>
      <c r="I964" s="76">
        <v>1300</v>
      </c>
      <c r="J964" s="76">
        <v>817</v>
      </c>
    </row>
    <row r="965" spans="1:10" x14ac:dyDescent="0.15">
      <c r="A965" s="72"/>
      <c r="B965" s="77" t="s">
        <v>502</v>
      </c>
      <c r="C965" s="78" t="s">
        <v>503</v>
      </c>
      <c r="D965" s="79">
        <v>2015</v>
      </c>
      <c r="E965" s="80">
        <v>328</v>
      </c>
      <c r="F965" s="76">
        <v>12341</v>
      </c>
      <c r="G965" s="76">
        <v>55989</v>
      </c>
      <c r="H965" s="76">
        <v>327703</v>
      </c>
      <c r="I965" s="76">
        <v>524302</v>
      </c>
      <c r="J965" s="76">
        <v>163266</v>
      </c>
    </row>
    <row r="966" spans="1:10" x14ac:dyDescent="0.15">
      <c r="A966" s="72"/>
      <c r="B966" s="77" t="s">
        <v>502</v>
      </c>
      <c r="C966" s="78" t="s">
        <v>503</v>
      </c>
      <c r="D966" s="79">
        <v>2016</v>
      </c>
      <c r="E966" s="80">
        <v>306</v>
      </c>
      <c r="F966" s="76">
        <v>12344</v>
      </c>
      <c r="G966" s="76">
        <v>58620</v>
      </c>
      <c r="H966" s="76">
        <v>327580</v>
      </c>
      <c r="I966" s="76">
        <v>513730</v>
      </c>
      <c r="J966" s="76">
        <v>159742</v>
      </c>
    </row>
    <row r="967" spans="1:10" x14ac:dyDescent="0.15">
      <c r="A967" s="72"/>
      <c r="B967" s="77" t="s">
        <v>502</v>
      </c>
      <c r="C967" s="78" t="s">
        <v>503</v>
      </c>
      <c r="D967" s="79">
        <v>2017</v>
      </c>
      <c r="E967" s="80">
        <v>299</v>
      </c>
      <c r="F967" s="76">
        <v>12531</v>
      </c>
      <c r="G967" s="76">
        <v>59078</v>
      </c>
      <c r="H967" s="76">
        <v>324226</v>
      </c>
      <c r="I967" s="76">
        <v>511769</v>
      </c>
      <c r="J967" s="76">
        <v>163662</v>
      </c>
    </row>
    <row r="968" spans="1:10" x14ac:dyDescent="0.15">
      <c r="A968" s="72"/>
      <c r="B968" s="77" t="s">
        <v>502</v>
      </c>
      <c r="C968" s="78" t="s">
        <v>503</v>
      </c>
      <c r="D968" s="79">
        <v>2018</v>
      </c>
      <c r="E968" s="80">
        <v>289</v>
      </c>
      <c r="F968" s="76">
        <v>12175</v>
      </c>
      <c r="G968" s="76">
        <v>56811</v>
      </c>
      <c r="H968" s="76">
        <v>341237</v>
      </c>
      <c r="I968" s="76">
        <v>524898</v>
      </c>
      <c r="J968" s="76">
        <v>159696</v>
      </c>
    </row>
    <row r="969" spans="1:10" x14ac:dyDescent="0.15">
      <c r="A969" s="72"/>
      <c r="B969" s="77" t="s">
        <v>502</v>
      </c>
      <c r="C969" s="78" t="s">
        <v>503</v>
      </c>
      <c r="D969" s="79">
        <v>2019</v>
      </c>
      <c r="E969" s="80">
        <v>284</v>
      </c>
      <c r="F969" s="76">
        <v>11820</v>
      </c>
      <c r="G969" s="76">
        <v>56311</v>
      </c>
      <c r="H969" s="76">
        <v>334120</v>
      </c>
      <c r="I969" s="76">
        <v>510055</v>
      </c>
      <c r="J969" s="76">
        <v>154724</v>
      </c>
    </row>
    <row r="970" spans="1:10" x14ac:dyDescent="0.15">
      <c r="A970" s="72"/>
      <c r="B970" s="77" t="s">
        <v>504</v>
      </c>
      <c r="C970" s="78" t="s">
        <v>505</v>
      </c>
      <c r="D970" s="79">
        <v>2015</v>
      </c>
      <c r="E970" s="80">
        <v>151</v>
      </c>
      <c r="F970" s="76">
        <v>7704</v>
      </c>
      <c r="G970" s="76">
        <v>38104</v>
      </c>
      <c r="H970" s="76">
        <v>240591</v>
      </c>
      <c r="I970" s="76">
        <v>387239</v>
      </c>
      <c r="J970" s="76">
        <v>123289</v>
      </c>
    </row>
    <row r="971" spans="1:10" x14ac:dyDescent="0.15">
      <c r="A971" s="72"/>
      <c r="B971" s="77" t="s">
        <v>504</v>
      </c>
      <c r="C971" s="78" t="s">
        <v>505</v>
      </c>
      <c r="D971" s="79">
        <v>2016</v>
      </c>
      <c r="E971" s="80">
        <v>146</v>
      </c>
      <c r="F971" s="76">
        <v>8363</v>
      </c>
      <c r="G971" s="76">
        <v>43146</v>
      </c>
      <c r="H971" s="76">
        <v>250263</v>
      </c>
      <c r="I971" s="76">
        <v>392448</v>
      </c>
      <c r="J971" s="76">
        <v>121995</v>
      </c>
    </row>
    <row r="972" spans="1:10" x14ac:dyDescent="0.15">
      <c r="A972" s="72"/>
      <c r="B972" s="77" t="s">
        <v>504</v>
      </c>
      <c r="C972" s="78" t="s">
        <v>505</v>
      </c>
      <c r="D972" s="79">
        <v>2017</v>
      </c>
      <c r="E972" s="80">
        <v>143</v>
      </c>
      <c r="F972" s="76">
        <v>8353</v>
      </c>
      <c r="G972" s="76">
        <v>43210</v>
      </c>
      <c r="H972" s="76">
        <v>244976</v>
      </c>
      <c r="I972" s="76">
        <v>389102</v>
      </c>
      <c r="J972" s="76">
        <v>125363</v>
      </c>
    </row>
    <row r="973" spans="1:10" x14ac:dyDescent="0.15">
      <c r="A973" s="72"/>
      <c r="B973" s="77" t="s">
        <v>504</v>
      </c>
      <c r="C973" s="78" t="s">
        <v>505</v>
      </c>
      <c r="D973" s="79">
        <v>2018</v>
      </c>
      <c r="E973" s="80">
        <v>134</v>
      </c>
      <c r="F973" s="76">
        <v>7965</v>
      </c>
      <c r="G973" s="76">
        <v>40598</v>
      </c>
      <c r="H973" s="76">
        <v>251152</v>
      </c>
      <c r="I973" s="76">
        <v>389677</v>
      </c>
      <c r="J973" s="76">
        <v>120362</v>
      </c>
    </row>
    <row r="974" spans="1:10" x14ac:dyDescent="0.15">
      <c r="A974" s="72"/>
      <c r="B974" s="77" t="s">
        <v>504</v>
      </c>
      <c r="C974" s="78" t="s">
        <v>505</v>
      </c>
      <c r="D974" s="79">
        <v>2019</v>
      </c>
      <c r="E974" s="80">
        <v>136</v>
      </c>
      <c r="F974" s="76">
        <v>7957</v>
      </c>
      <c r="G974" s="76">
        <v>41271</v>
      </c>
      <c r="H974" s="76">
        <v>253335</v>
      </c>
      <c r="I974" s="76">
        <v>386306</v>
      </c>
      <c r="J974" s="76">
        <v>117706</v>
      </c>
    </row>
    <row r="975" spans="1:10" x14ac:dyDescent="0.15">
      <c r="A975" s="72"/>
      <c r="B975" s="77" t="s">
        <v>506</v>
      </c>
      <c r="C975" s="78" t="s">
        <v>507</v>
      </c>
      <c r="D975" s="79">
        <v>2015</v>
      </c>
      <c r="E975" s="80">
        <v>105</v>
      </c>
      <c r="F975" s="76">
        <v>3132</v>
      </c>
      <c r="G975" s="76">
        <v>11247</v>
      </c>
      <c r="H975" s="76">
        <v>59642</v>
      </c>
      <c r="I975" s="76">
        <v>94751</v>
      </c>
      <c r="J975" s="76">
        <v>30789</v>
      </c>
    </row>
    <row r="976" spans="1:10" x14ac:dyDescent="0.15">
      <c r="A976" s="72"/>
      <c r="B976" s="77" t="s">
        <v>506</v>
      </c>
      <c r="C976" s="78" t="s">
        <v>507</v>
      </c>
      <c r="D976" s="79">
        <v>2016</v>
      </c>
      <c r="E976" s="80">
        <v>97</v>
      </c>
      <c r="F976" s="76">
        <v>2528</v>
      </c>
      <c r="G976" s="76">
        <v>9428</v>
      </c>
      <c r="H976" s="76">
        <v>53785</v>
      </c>
      <c r="I976" s="76">
        <v>80636</v>
      </c>
      <c r="J976" s="76">
        <v>23388</v>
      </c>
    </row>
    <row r="977" spans="1:10" x14ac:dyDescent="0.15">
      <c r="A977" s="72"/>
      <c r="B977" s="77" t="s">
        <v>506</v>
      </c>
      <c r="C977" s="78" t="s">
        <v>507</v>
      </c>
      <c r="D977" s="79">
        <v>2017</v>
      </c>
      <c r="E977" s="80">
        <v>95</v>
      </c>
      <c r="F977" s="76">
        <v>2766</v>
      </c>
      <c r="G977" s="76">
        <v>10098</v>
      </c>
      <c r="H977" s="76">
        <v>54773</v>
      </c>
      <c r="I977" s="76">
        <v>82513</v>
      </c>
      <c r="J977" s="76">
        <v>24177</v>
      </c>
    </row>
    <row r="978" spans="1:10" x14ac:dyDescent="0.15">
      <c r="A978" s="72"/>
      <c r="B978" s="77" t="s">
        <v>506</v>
      </c>
      <c r="C978" s="78" t="s">
        <v>507</v>
      </c>
      <c r="D978" s="79">
        <v>2018</v>
      </c>
      <c r="E978" s="80">
        <v>91</v>
      </c>
      <c r="F978" s="76">
        <v>2673</v>
      </c>
      <c r="G978" s="76">
        <v>9990</v>
      </c>
      <c r="H978" s="76">
        <v>64981</v>
      </c>
      <c r="I978" s="76">
        <v>93408</v>
      </c>
      <c r="J978" s="76">
        <v>24777</v>
      </c>
    </row>
    <row r="979" spans="1:10" x14ac:dyDescent="0.15">
      <c r="A979" s="72"/>
      <c r="B979" s="77" t="s">
        <v>506</v>
      </c>
      <c r="C979" s="78" t="s">
        <v>507</v>
      </c>
      <c r="D979" s="79">
        <v>2019</v>
      </c>
      <c r="E979" s="80">
        <v>91</v>
      </c>
      <c r="F979" s="76">
        <v>2392</v>
      </c>
      <c r="G979" s="76">
        <v>9033</v>
      </c>
      <c r="H979" s="76">
        <v>55608</v>
      </c>
      <c r="I979" s="76">
        <v>81068</v>
      </c>
      <c r="J979" s="76">
        <v>22325</v>
      </c>
    </row>
    <row r="980" spans="1:10" x14ac:dyDescent="0.15">
      <c r="A980" s="72"/>
      <c r="B980" s="77" t="s">
        <v>508</v>
      </c>
      <c r="C980" s="78" t="s">
        <v>509</v>
      </c>
      <c r="D980" s="79">
        <v>2015</v>
      </c>
      <c r="E980" s="80">
        <v>72</v>
      </c>
      <c r="F980" s="76">
        <v>1505</v>
      </c>
      <c r="G980" s="76">
        <v>6638</v>
      </c>
      <c r="H980" s="76">
        <v>27470</v>
      </c>
      <c r="I980" s="76">
        <v>42313</v>
      </c>
      <c r="J980" s="76">
        <v>9188</v>
      </c>
    </row>
    <row r="981" spans="1:10" x14ac:dyDescent="0.15">
      <c r="A981" s="72"/>
      <c r="B981" s="77" t="s">
        <v>508</v>
      </c>
      <c r="C981" s="78" t="s">
        <v>509</v>
      </c>
      <c r="D981" s="79">
        <v>2016</v>
      </c>
      <c r="E981" s="80">
        <v>63</v>
      </c>
      <c r="F981" s="76">
        <v>1453</v>
      </c>
      <c r="G981" s="76">
        <v>6046</v>
      </c>
      <c r="H981" s="76">
        <v>23532</v>
      </c>
      <c r="I981" s="76">
        <v>40646</v>
      </c>
      <c r="J981" s="76">
        <v>14359</v>
      </c>
    </row>
    <row r="982" spans="1:10" x14ac:dyDescent="0.15">
      <c r="A982" s="72"/>
      <c r="B982" s="77" t="s">
        <v>508</v>
      </c>
      <c r="C982" s="78" t="s">
        <v>509</v>
      </c>
      <c r="D982" s="79">
        <v>2017</v>
      </c>
      <c r="E982" s="80">
        <v>61</v>
      </c>
      <c r="F982" s="76">
        <v>1412</v>
      </c>
      <c r="G982" s="76">
        <v>5770</v>
      </c>
      <c r="H982" s="76">
        <v>24476</v>
      </c>
      <c r="I982" s="76">
        <v>40154</v>
      </c>
      <c r="J982" s="76">
        <v>14122</v>
      </c>
    </row>
    <row r="983" spans="1:10" x14ac:dyDescent="0.15">
      <c r="A983" s="72"/>
      <c r="B983" s="77" t="s">
        <v>508</v>
      </c>
      <c r="C983" s="78" t="s">
        <v>509</v>
      </c>
      <c r="D983" s="79">
        <v>2018</v>
      </c>
      <c r="E983" s="80">
        <v>64</v>
      </c>
      <c r="F983" s="76">
        <v>1537</v>
      </c>
      <c r="G983" s="76">
        <v>6222</v>
      </c>
      <c r="H983" s="76">
        <v>25104</v>
      </c>
      <c r="I983" s="76">
        <v>41813</v>
      </c>
      <c r="J983" s="76">
        <v>14556</v>
      </c>
    </row>
    <row r="984" spans="1:10" x14ac:dyDescent="0.15">
      <c r="A984" s="72"/>
      <c r="B984" s="77" t="s">
        <v>508</v>
      </c>
      <c r="C984" s="78" t="s">
        <v>509</v>
      </c>
      <c r="D984" s="79">
        <v>2019</v>
      </c>
      <c r="E984" s="80">
        <v>57</v>
      </c>
      <c r="F984" s="76">
        <v>1471</v>
      </c>
      <c r="G984" s="76">
        <v>6008</v>
      </c>
      <c r="H984" s="76">
        <v>25177</v>
      </c>
      <c r="I984" s="76">
        <v>42681</v>
      </c>
      <c r="J984" s="76">
        <v>14692</v>
      </c>
    </row>
    <row r="985" spans="1:10" x14ac:dyDescent="0.15">
      <c r="A985" s="72"/>
      <c r="B985" s="77" t="s">
        <v>510</v>
      </c>
      <c r="C985" s="78" t="s">
        <v>511</v>
      </c>
      <c r="D985" s="79">
        <v>2015</v>
      </c>
      <c r="E985" s="80">
        <v>784</v>
      </c>
      <c r="F985" s="76">
        <v>18026</v>
      </c>
      <c r="G985" s="76">
        <v>60805</v>
      </c>
      <c r="H985" s="76">
        <v>219433</v>
      </c>
      <c r="I985" s="76">
        <v>394608</v>
      </c>
      <c r="J985" s="76">
        <v>154492</v>
      </c>
    </row>
    <row r="986" spans="1:10" x14ac:dyDescent="0.15">
      <c r="A986" s="72"/>
      <c r="B986" s="77" t="s">
        <v>510</v>
      </c>
      <c r="C986" s="78" t="s">
        <v>511</v>
      </c>
      <c r="D986" s="79">
        <v>2016</v>
      </c>
      <c r="E986" s="80">
        <v>636</v>
      </c>
      <c r="F986" s="76">
        <v>16692</v>
      </c>
      <c r="G986" s="76">
        <v>57552</v>
      </c>
      <c r="H986" s="76">
        <v>202260</v>
      </c>
      <c r="I986" s="76">
        <v>364056</v>
      </c>
      <c r="J986" s="76">
        <v>144521</v>
      </c>
    </row>
    <row r="987" spans="1:10" x14ac:dyDescent="0.15">
      <c r="A987" s="72"/>
      <c r="B987" s="77" t="s">
        <v>510</v>
      </c>
      <c r="C987" s="78" t="s">
        <v>511</v>
      </c>
      <c r="D987" s="79">
        <v>2017</v>
      </c>
      <c r="E987" s="80">
        <v>647</v>
      </c>
      <c r="F987" s="76">
        <v>17106</v>
      </c>
      <c r="G987" s="76">
        <v>59405</v>
      </c>
      <c r="H987" s="76">
        <v>213952</v>
      </c>
      <c r="I987" s="76">
        <v>384110</v>
      </c>
      <c r="J987" s="76">
        <v>152001</v>
      </c>
    </row>
    <row r="988" spans="1:10" x14ac:dyDescent="0.15">
      <c r="A988" s="72"/>
      <c r="B988" s="77" t="s">
        <v>510</v>
      </c>
      <c r="C988" s="78" t="s">
        <v>511</v>
      </c>
      <c r="D988" s="79">
        <v>2018</v>
      </c>
      <c r="E988" s="80">
        <v>602</v>
      </c>
      <c r="F988" s="76">
        <v>16765</v>
      </c>
      <c r="G988" s="76">
        <v>58911</v>
      </c>
      <c r="H988" s="76">
        <v>242941</v>
      </c>
      <c r="I988" s="76">
        <v>435774</v>
      </c>
      <c r="J988" s="76">
        <v>170022</v>
      </c>
    </row>
    <row r="989" spans="1:10" x14ac:dyDescent="0.15">
      <c r="A989" s="72"/>
      <c r="B989" s="77" t="s">
        <v>510</v>
      </c>
      <c r="C989" s="78" t="s">
        <v>511</v>
      </c>
      <c r="D989" s="79">
        <v>2019</v>
      </c>
      <c r="E989" s="80">
        <v>629</v>
      </c>
      <c r="F989" s="76">
        <v>17247</v>
      </c>
      <c r="G989" s="76">
        <v>61866</v>
      </c>
      <c r="H989" s="76">
        <v>251026</v>
      </c>
      <c r="I989" s="76">
        <v>459570</v>
      </c>
      <c r="J989" s="76">
        <v>185313</v>
      </c>
    </row>
    <row r="990" spans="1:10" x14ac:dyDescent="0.15">
      <c r="A990" s="72"/>
      <c r="B990" s="77" t="s">
        <v>512</v>
      </c>
      <c r="C990" s="78" t="s">
        <v>513</v>
      </c>
      <c r="D990" s="79">
        <v>2015</v>
      </c>
      <c r="E990" s="80">
        <v>304</v>
      </c>
      <c r="F990" s="76">
        <v>9108</v>
      </c>
      <c r="G990" s="76">
        <v>29054</v>
      </c>
      <c r="H990" s="76">
        <v>110130</v>
      </c>
      <c r="I990" s="76">
        <v>203899</v>
      </c>
      <c r="J990" s="76">
        <v>83326</v>
      </c>
    </row>
    <row r="991" spans="1:10" x14ac:dyDescent="0.15">
      <c r="A991" s="72"/>
      <c r="B991" s="77" t="s">
        <v>512</v>
      </c>
      <c r="C991" s="78" t="s">
        <v>513</v>
      </c>
      <c r="D991" s="79">
        <v>2016</v>
      </c>
      <c r="E991" s="80">
        <v>261</v>
      </c>
      <c r="F991" s="76">
        <v>8693</v>
      </c>
      <c r="G991" s="76">
        <v>29664</v>
      </c>
      <c r="H991" s="76">
        <v>112221</v>
      </c>
      <c r="I991" s="76">
        <v>199195</v>
      </c>
      <c r="J991" s="76">
        <v>76081</v>
      </c>
    </row>
    <row r="992" spans="1:10" x14ac:dyDescent="0.15">
      <c r="A992" s="72"/>
      <c r="B992" s="77" t="s">
        <v>512</v>
      </c>
      <c r="C992" s="78" t="s">
        <v>513</v>
      </c>
      <c r="D992" s="79">
        <v>2017</v>
      </c>
      <c r="E992" s="80">
        <v>272</v>
      </c>
      <c r="F992" s="76">
        <v>8714</v>
      </c>
      <c r="G992" s="76">
        <v>29795</v>
      </c>
      <c r="H992" s="76">
        <v>113579</v>
      </c>
      <c r="I992" s="76">
        <v>204355</v>
      </c>
      <c r="J992" s="76">
        <v>80116</v>
      </c>
    </row>
    <row r="993" spans="1:10" x14ac:dyDescent="0.15">
      <c r="A993" s="72"/>
      <c r="B993" s="77" t="s">
        <v>512</v>
      </c>
      <c r="C993" s="78" t="s">
        <v>513</v>
      </c>
      <c r="D993" s="79">
        <v>2018</v>
      </c>
      <c r="E993" s="80">
        <v>252</v>
      </c>
      <c r="F993" s="76">
        <v>8500</v>
      </c>
      <c r="G993" s="76">
        <v>29704</v>
      </c>
      <c r="H993" s="76">
        <v>112267</v>
      </c>
      <c r="I993" s="76">
        <v>203607</v>
      </c>
      <c r="J993" s="76">
        <v>81158</v>
      </c>
    </row>
    <row r="994" spans="1:10" x14ac:dyDescent="0.15">
      <c r="A994" s="72"/>
      <c r="B994" s="77" t="s">
        <v>512</v>
      </c>
      <c r="C994" s="78" t="s">
        <v>513</v>
      </c>
      <c r="D994" s="79">
        <v>2019</v>
      </c>
      <c r="E994" s="80">
        <v>262</v>
      </c>
      <c r="F994" s="76">
        <v>8882</v>
      </c>
      <c r="G994" s="76">
        <v>31340</v>
      </c>
      <c r="H994" s="76">
        <v>127314</v>
      </c>
      <c r="I994" s="76">
        <v>223176</v>
      </c>
      <c r="J994" s="76">
        <v>84496</v>
      </c>
    </row>
    <row r="995" spans="1:10" x14ac:dyDescent="0.15">
      <c r="A995" s="72"/>
      <c r="B995" s="77" t="s">
        <v>514</v>
      </c>
      <c r="C995" s="78" t="s">
        <v>515</v>
      </c>
      <c r="D995" s="79">
        <v>2015</v>
      </c>
      <c r="E995" s="80">
        <v>147</v>
      </c>
      <c r="F995" s="76">
        <v>2657</v>
      </c>
      <c r="G995" s="76">
        <v>7926</v>
      </c>
      <c r="H995" s="76">
        <v>14697</v>
      </c>
      <c r="I995" s="76">
        <v>33303</v>
      </c>
      <c r="J995" s="76">
        <v>16905</v>
      </c>
    </row>
    <row r="996" spans="1:10" x14ac:dyDescent="0.15">
      <c r="A996" s="72"/>
      <c r="B996" s="77" t="s">
        <v>514</v>
      </c>
      <c r="C996" s="78" t="s">
        <v>515</v>
      </c>
      <c r="D996" s="79">
        <v>2016</v>
      </c>
      <c r="E996" s="80">
        <v>120</v>
      </c>
      <c r="F996" s="76">
        <v>2348</v>
      </c>
      <c r="G996" s="76">
        <v>6352</v>
      </c>
      <c r="H996" s="76">
        <v>13550</v>
      </c>
      <c r="I996" s="76">
        <v>29483</v>
      </c>
      <c r="J996" s="76">
        <v>14657</v>
      </c>
    </row>
    <row r="997" spans="1:10" x14ac:dyDescent="0.15">
      <c r="A997" s="72"/>
      <c r="B997" s="77" t="s">
        <v>514</v>
      </c>
      <c r="C997" s="78" t="s">
        <v>515</v>
      </c>
      <c r="D997" s="79">
        <v>2017</v>
      </c>
      <c r="E997" s="80">
        <v>109</v>
      </c>
      <c r="F997" s="76">
        <v>2562</v>
      </c>
      <c r="G997" s="76">
        <v>7105</v>
      </c>
      <c r="H997" s="76">
        <v>15810</v>
      </c>
      <c r="I997" s="76">
        <v>34839</v>
      </c>
      <c r="J997" s="76">
        <v>17535</v>
      </c>
    </row>
    <row r="998" spans="1:10" x14ac:dyDescent="0.15">
      <c r="A998" s="72"/>
      <c r="B998" s="77" t="s">
        <v>514</v>
      </c>
      <c r="C998" s="78" t="s">
        <v>515</v>
      </c>
      <c r="D998" s="79">
        <v>2018</v>
      </c>
      <c r="E998" s="80">
        <v>109</v>
      </c>
      <c r="F998" s="76">
        <v>2335</v>
      </c>
      <c r="G998" s="76">
        <v>6257</v>
      </c>
      <c r="H998" s="76">
        <v>13319</v>
      </c>
      <c r="I998" s="76">
        <v>31001</v>
      </c>
      <c r="J998" s="76">
        <v>16166</v>
      </c>
    </row>
    <row r="999" spans="1:10" x14ac:dyDescent="0.15">
      <c r="A999" s="72"/>
      <c r="B999" s="77" t="s">
        <v>514</v>
      </c>
      <c r="C999" s="78" t="s">
        <v>515</v>
      </c>
      <c r="D999" s="79">
        <v>2019</v>
      </c>
      <c r="E999" s="80">
        <v>111</v>
      </c>
      <c r="F999" s="76">
        <v>2441</v>
      </c>
      <c r="G999" s="76">
        <v>6970</v>
      </c>
      <c r="H999" s="76">
        <v>14969</v>
      </c>
      <c r="I999" s="76">
        <v>33905</v>
      </c>
      <c r="J999" s="76">
        <v>17357</v>
      </c>
    </row>
    <row r="1000" spans="1:10" x14ac:dyDescent="0.15">
      <c r="A1000" s="72"/>
      <c r="B1000" s="77" t="s">
        <v>516</v>
      </c>
      <c r="C1000" s="78" t="s">
        <v>517</v>
      </c>
      <c r="D1000" s="79">
        <v>2015</v>
      </c>
      <c r="E1000" s="80">
        <v>333</v>
      </c>
      <c r="F1000" s="76">
        <v>6261</v>
      </c>
      <c r="G1000" s="76">
        <v>23825</v>
      </c>
      <c r="H1000" s="76">
        <v>94606</v>
      </c>
      <c r="I1000" s="76">
        <v>157407</v>
      </c>
      <c r="J1000" s="76">
        <v>54261</v>
      </c>
    </row>
    <row r="1001" spans="1:10" x14ac:dyDescent="0.15">
      <c r="A1001" s="72"/>
      <c r="B1001" s="77" t="s">
        <v>516</v>
      </c>
      <c r="C1001" s="78" t="s">
        <v>517</v>
      </c>
      <c r="D1001" s="79">
        <v>2016</v>
      </c>
      <c r="E1001" s="80">
        <v>255</v>
      </c>
      <c r="F1001" s="76">
        <v>5651</v>
      </c>
      <c r="G1001" s="76">
        <v>21536</v>
      </c>
      <c r="H1001" s="76">
        <v>76489</v>
      </c>
      <c r="I1001" s="76">
        <v>135378</v>
      </c>
      <c r="J1001" s="76">
        <v>53783</v>
      </c>
    </row>
    <row r="1002" spans="1:10" x14ac:dyDescent="0.15">
      <c r="A1002" s="72"/>
      <c r="B1002" s="77" t="s">
        <v>516</v>
      </c>
      <c r="C1002" s="78" t="s">
        <v>517</v>
      </c>
      <c r="D1002" s="79">
        <v>2017</v>
      </c>
      <c r="E1002" s="80">
        <v>266</v>
      </c>
      <c r="F1002" s="76">
        <v>5830</v>
      </c>
      <c r="G1002" s="76">
        <v>22506</v>
      </c>
      <c r="H1002" s="76">
        <v>84564</v>
      </c>
      <c r="I1002" s="76">
        <v>144916</v>
      </c>
      <c r="J1002" s="76">
        <v>54350</v>
      </c>
    </row>
    <row r="1003" spans="1:10" x14ac:dyDescent="0.15">
      <c r="A1003" s="72"/>
      <c r="B1003" s="77" t="s">
        <v>516</v>
      </c>
      <c r="C1003" s="78" t="s">
        <v>517</v>
      </c>
      <c r="D1003" s="79">
        <v>2018</v>
      </c>
      <c r="E1003" s="80">
        <v>241</v>
      </c>
      <c r="F1003" s="76">
        <v>5930</v>
      </c>
      <c r="G1003" s="76">
        <v>22949</v>
      </c>
      <c r="H1003" s="76">
        <v>117356</v>
      </c>
      <c r="I1003" s="76">
        <v>201166</v>
      </c>
      <c r="J1003" s="76">
        <v>72697</v>
      </c>
    </row>
    <row r="1004" spans="1:10" x14ac:dyDescent="0.15">
      <c r="A1004" s="72"/>
      <c r="B1004" s="77" t="s">
        <v>516</v>
      </c>
      <c r="C1004" s="78" t="s">
        <v>517</v>
      </c>
      <c r="D1004" s="79">
        <v>2019</v>
      </c>
      <c r="E1004" s="80">
        <v>256</v>
      </c>
      <c r="F1004" s="76">
        <v>5924</v>
      </c>
      <c r="G1004" s="76">
        <v>23556</v>
      </c>
      <c r="H1004" s="76">
        <v>108743</v>
      </c>
      <c r="I1004" s="76">
        <v>202489</v>
      </c>
      <c r="J1004" s="76">
        <v>83460</v>
      </c>
    </row>
    <row r="1005" spans="1:10" x14ac:dyDescent="0.15">
      <c r="A1005" s="72"/>
      <c r="B1005" s="77" t="s">
        <v>518</v>
      </c>
      <c r="C1005" s="78" t="s">
        <v>519</v>
      </c>
      <c r="D1005" s="79">
        <v>2015</v>
      </c>
      <c r="E1005" s="80">
        <v>3546</v>
      </c>
      <c r="F1005" s="76">
        <v>88004</v>
      </c>
      <c r="G1005" s="76">
        <v>321977</v>
      </c>
      <c r="H1005" s="76">
        <v>1505765</v>
      </c>
      <c r="I1005" s="76">
        <v>2387321</v>
      </c>
      <c r="J1005" s="76">
        <v>757776</v>
      </c>
    </row>
    <row r="1006" spans="1:10" x14ac:dyDescent="0.15">
      <c r="A1006" s="72"/>
      <c r="B1006" s="77" t="s">
        <v>518</v>
      </c>
      <c r="C1006" s="78" t="s">
        <v>519</v>
      </c>
      <c r="D1006" s="79">
        <v>2016</v>
      </c>
      <c r="E1006" s="80">
        <v>3262</v>
      </c>
      <c r="F1006" s="76">
        <v>89326</v>
      </c>
      <c r="G1006" s="76">
        <v>330319</v>
      </c>
      <c r="H1006" s="76">
        <v>1520581</v>
      </c>
      <c r="I1006" s="76">
        <v>2435915</v>
      </c>
      <c r="J1006" s="76">
        <v>787557</v>
      </c>
    </row>
    <row r="1007" spans="1:10" x14ac:dyDescent="0.15">
      <c r="A1007" s="72"/>
      <c r="B1007" s="77" t="s">
        <v>518</v>
      </c>
      <c r="C1007" s="78" t="s">
        <v>519</v>
      </c>
      <c r="D1007" s="79">
        <v>2017</v>
      </c>
      <c r="E1007" s="80">
        <v>3199</v>
      </c>
      <c r="F1007" s="76">
        <v>88688</v>
      </c>
      <c r="G1007" s="76">
        <v>332723</v>
      </c>
      <c r="H1007" s="76">
        <v>1564611</v>
      </c>
      <c r="I1007" s="76">
        <v>2478367</v>
      </c>
      <c r="J1007" s="76">
        <v>789681</v>
      </c>
    </row>
    <row r="1008" spans="1:10" x14ac:dyDescent="0.15">
      <c r="A1008" s="72"/>
      <c r="B1008" s="77" t="s">
        <v>518</v>
      </c>
      <c r="C1008" s="78" t="s">
        <v>519</v>
      </c>
      <c r="D1008" s="79">
        <v>2018</v>
      </c>
      <c r="E1008" s="80">
        <v>3108</v>
      </c>
      <c r="F1008" s="76">
        <v>89058</v>
      </c>
      <c r="G1008" s="76">
        <v>336763</v>
      </c>
      <c r="H1008" s="76">
        <v>1634288</v>
      </c>
      <c r="I1008" s="76">
        <v>2551243</v>
      </c>
      <c r="J1008" s="76">
        <v>791329</v>
      </c>
    </row>
    <row r="1009" spans="1:10" x14ac:dyDescent="0.15">
      <c r="A1009" s="72"/>
      <c r="B1009" s="77" t="s">
        <v>518</v>
      </c>
      <c r="C1009" s="78" t="s">
        <v>519</v>
      </c>
      <c r="D1009" s="79">
        <v>2019</v>
      </c>
      <c r="E1009" s="80">
        <v>3051</v>
      </c>
      <c r="F1009" s="76">
        <v>89172</v>
      </c>
      <c r="G1009" s="76">
        <v>341729</v>
      </c>
      <c r="H1009" s="76">
        <v>1690256</v>
      </c>
      <c r="I1009" s="76">
        <v>2632237</v>
      </c>
      <c r="J1009" s="76">
        <v>810768</v>
      </c>
    </row>
    <row r="1010" spans="1:10" x14ac:dyDescent="0.15">
      <c r="A1010" s="72"/>
      <c r="B1010" s="77" t="s">
        <v>520</v>
      </c>
      <c r="C1010" s="78" t="s">
        <v>521</v>
      </c>
      <c r="D1010" s="79">
        <v>2015</v>
      </c>
      <c r="E1010" s="80">
        <v>128</v>
      </c>
      <c r="F1010" s="76">
        <v>3516</v>
      </c>
      <c r="G1010" s="76">
        <v>11480</v>
      </c>
      <c r="H1010" s="76">
        <v>51366</v>
      </c>
      <c r="I1010" s="76">
        <v>81229</v>
      </c>
      <c r="J1010" s="76">
        <v>25927</v>
      </c>
    </row>
    <row r="1011" spans="1:10" x14ac:dyDescent="0.15">
      <c r="A1011" s="72"/>
      <c r="B1011" s="77" t="s">
        <v>520</v>
      </c>
      <c r="C1011" s="78" t="s">
        <v>521</v>
      </c>
      <c r="D1011" s="79">
        <v>2016</v>
      </c>
      <c r="E1011" s="80">
        <v>118</v>
      </c>
      <c r="F1011" s="76">
        <v>3607</v>
      </c>
      <c r="G1011" s="76">
        <v>12096</v>
      </c>
      <c r="H1011" s="76">
        <v>54304</v>
      </c>
      <c r="I1011" s="76">
        <v>85723</v>
      </c>
      <c r="J1011" s="76">
        <v>27616</v>
      </c>
    </row>
    <row r="1012" spans="1:10" x14ac:dyDescent="0.15">
      <c r="A1012" s="72"/>
      <c r="B1012" s="77" t="s">
        <v>520</v>
      </c>
      <c r="C1012" s="78" t="s">
        <v>521</v>
      </c>
      <c r="D1012" s="79">
        <v>2017</v>
      </c>
      <c r="E1012" s="80">
        <v>113</v>
      </c>
      <c r="F1012" s="76">
        <v>3535</v>
      </c>
      <c r="G1012" s="76">
        <v>11965</v>
      </c>
      <c r="H1012" s="76">
        <v>51119</v>
      </c>
      <c r="I1012" s="76">
        <v>80295</v>
      </c>
      <c r="J1012" s="76">
        <v>26036</v>
      </c>
    </row>
    <row r="1013" spans="1:10" x14ac:dyDescent="0.15">
      <c r="A1013" s="72"/>
      <c r="B1013" s="77" t="s">
        <v>520</v>
      </c>
      <c r="C1013" s="78" t="s">
        <v>521</v>
      </c>
      <c r="D1013" s="79">
        <v>2018</v>
      </c>
      <c r="E1013" s="80">
        <v>116</v>
      </c>
      <c r="F1013" s="76">
        <v>3665</v>
      </c>
      <c r="G1013" s="76">
        <v>12526</v>
      </c>
      <c r="H1013" s="76">
        <v>48735</v>
      </c>
      <c r="I1013" s="76">
        <v>81012</v>
      </c>
      <c r="J1013" s="76">
        <v>28665</v>
      </c>
    </row>
    <row r="1014" spans="1:10" x14ac:dyDescent="0.15">
      <c r="A1014" s="72"/>
      <c r="B1014" s="77" t="s">
        <v>520</v>
      </c>
      <c r="C1014" s="78" t="s">
        <v>521</v>
      </c>
      <c r="D1014" s="79">
        <v>2019</v>
      </c>
      <c r="E1014" s="80">
        <v>118</v>
      </c>
      <c r="F1014" s="76">
        <v>3684</v>
      </c>
      <c r="G1014" s="76">
        <v>12834</v>
      </c>
      <c r="H1014" s="76">
        <v>49123</v>
      </c>
      <c r="I1014" s="76">
        <v>81052</v>
      </c>
      <c r="J1014" s="76">
        <v>28507</v>
      </c>
    </row>
    <row r="1015" spans="1:10" x14ac:dyDescent="0.15">
      <c r="A1015" s="72"/>
      <c r="B1015" s="77" t="s">
        <v>522</v>
      </c>
      <c r="C1015" s="78" t="s">
        <v>523</v>
      </c>
      <c r="D1015" s="79">
        <v>2015</v>
      </c>
      <c r="E1015" s="80">
        <v>104</v>
      </c>
      <c r="F1015" s="76">
        <v>3424</v>
      </c>
      <c r="G1015" s="76">
        <v>12499</v>
      </c>
      <c r="H1015" s="76">
        <v>52683</v>
      </c>
      <c r="I1015" s="76">
        <v>85756</v>
      </c>
      <c r="J1015" s="76">
        <v>28084</v>
      </c>
    </row>
    <row r="1016" spans="1:10" x14ac:dyDescent="0.15">
      <c r="A1016" s="72"/>
      <c r="B1016" s="77" t="s">
        <v>522</v>
      </c>
      <c r="C1016" s="78" t="s">
        <v>523</v>
      </c>
      <c r="D1016" s="79">
        <v>2016</v>
      </c>
      <c r="E1016" s="80">
        <v>83</v>
      </c>
      <c r="F1016" s="76">
        <v>3179</v>
      </c>
      <c r="G1016" s="76">
        <v>11501</v>
      </c>
      <c r="H1016" s="76">
        <v>46642</v>
      </c>
      <c r="I1016" s="76">
        <v>82306</v>
      </c>
      <c r="J1016" s="76">
        <v>30428</v>
      </c>
    </row>
    <row r="1017" spans="1:10" x14ac:dyDescent="0.15">
      <c r="A1017" s="72"/>
      <c r="B1017" s="77" t="s">
        <v>522</v>
      </c>
      <c r="C1017" s="78" t="s">
        <v>523</v>
      </c>
      <c r="D1017" s="79">
        <v>2017</v>
      </c>
      <c r="E1017" s="80">
        <v>93</v>
      </c>
      <c r="F1017" s="76">
        <v>3406</v>
      </c>
      <c r="G1017" s="76">
        <v>12937</v>
      </c>
      <c r="H1017" s="76">
        <v>49751</v>
      </c>
      <c r="I1017" s="76">
        <v>88642</v>
      </c>
      <c r="J1017" s="76">
        <v>34206</v>
      </c>
    </row>
    <row r="1018" spans="1:10" x14ac:dyDescent="0.15">
      <c r="A1018" s="72"/>
      <c r="B1018" s="77" t="s">
        <v>522</v>
      </c>
      <c r="C1018" s="78" t="s">
        <v>523</v>
      </c>
      <c r="D1018" s="79">
        <v>2018</v>
      </c>
      <c r="E1018" s="80">
        <v>84</v>
      </c>
      <c r="F1018" s="76">
        <v>3288</v>
      </c>
      <c r="G1018" s="76">
        <v>12054</v>
      </c>
      <c r="H1018" s="76">
        <v>48502</v>
      </c>
      <c r="I1018" s="76">
        <v>80087</v>
      </c>
      <c r="J1018" s="76">
        <v>27779</v>
      </c>
    </row>
    <row r="1019" spans="1:10" x14ac:dyDescent="0.15">
      <c r="A1019" s="72"/>
      <c r="B1019" s="77" t="s">
        <v>522</v>
      </c>
      <c r="C1019" s="78" t="s">
        <v>523</v>
      </c>
      <c r="D1019" s="79">
        <v>2019</v>
      </c>
      <c r="E1019" s="80">
        <v>80</v>
      </c>
      <c r="F1019" s="76">
        <v>3207</v>
      </c>
      <c r="G1019" s="76">
        <v>12429</v>
      </c>
      <c r="H1019" s="76">
        <v>46612</v>
      </c>
      <c r="I1019" s="76">
        <v>82362</v>
      </c>
      <c r="J1019" s="76">
        <v>31435</v>
      </c>
    </row>
    <row r="1020" spans="1:10" x14ac:dyDescent="0.15">
      <c r="A1020" s="72"/>
      <c r="B1020" s="77" t="s">
        <v>524</v>
      </c>
      <c r="C1020" s="78" t="s">
        <v>525</v>
      </c>
      <c r="D1020" s="79">
        <v>2015</v>
      </c>
      <c r="E1020" s="80">
        <v>1938</v>
      </c>
      <c r="F1020" s="76">
        <v>49916</v>
      </c>
      <c r="G1020" s="76">
        <v>194084</v>
      </c>
      <c r="H1020" s="76">
        <v>1026724</v>
      </c>
      <c r="I1020" s="76">
        <v>1556236</v>
      </c>
      <c r="J1020" s="76">
        <v>452004</v>
      </c>
    </row>
    <row r="1021" spans="1:10" x14ac:dyDescent="0.15">
      <c r="A1021" s="72"/>
      <c r="B1021" s="77" t="s">
        <v>524</v>
      </c>
      <c r="C1021" s="78" t="s">
        <v>525</v>
      </c>
      <c r="D1021" s="79">
        <v>2016</v>
      </c>
      <c r="E1021" s="80">
        <v>1885</v>
      </c>
      <c r="F1021" s="76">
        <v>52519</v>
      </c>
      <c r="G1021" s="76">
        <v>204829</v>
      </c>
      <c r="H1021" s="76">
        <v>1059211</v>
      </c>
      <c r="I1021" s="76">
        <v>1646086</v>
      </c>
      <c r="J1021" s="76">
        <v>503633</v>
      </c>
    </row>
    <row r="1022" spans="1:10" x14ac:dyDescent="0.15">
      <c r="A1022" s="72"/>
      <c r="B1022" s="77" t="s">
        <v>524</v>
      </c>
      <c r="C1022" s="78" t="s">
        <v>525</v>
      </c>
      <c r="D1022" s="79">
        <v>2017</v>
      </c>
      <c r="E1022" s="80">
        <v>1843</v>
      </c>
      <c r="F1022" s="76">
        <v>52342</v>
      </c>
      <c r="G1022" s="76">
        <v>206840</v>
      </c>
      <c r="H1022" s="76">
        <v>1102156</v>
      </c>
      <c r="I1022" s="76">
        <v>1692685</v>
      </c>
      <c r="J1022" s="76">
        <v>506380</v>
      </c>
    </row>
    <row r="1023" spans="1:10" x14ac:dyDescent="0.15">
      <c r="A1023" s="72"/>
      <c r="B1023" s="77" t="s">
        <v>524</v>
      </c>
      <c r="C1023" s="78" t="s">
        <v>525</v>
      </c>
      <c r="D1023" s="79">
        <v>2018</v>
      </c>
      <c r="E1023" s="80">
        <v>1811</v>
      </c>
      <c r="F1023" s="76">
        <v>52660</v>
      </c>
      <c r="G1023" s="76">
        <v>209726</v>
      </c>
      <c r="H1023" s="76">
        <v>1182512</v>
      </c>
      <c r="I1023" s="76">
        <v>1781455</v>
      </c>
      <c r="J1023" s="76">
        <v>512057</v>
      </c>
    </row>
    <row r="1024" spans="1:10" x14ac:dyDescent="0.15">
      <c r="A1024" s="72"/>
      <c r="B1024" s="77" t="s">
        <v>524</v>
      </c>
      <c r="C1024" s="78" t="s">
        <v>525</v>
      </c>
      <c r="D1024" s="79">
        <v>2019</v>
      </c>
      <c r="E1024" s="80">
        <v>1767</v>
      </c>
      <c r="F1024" s="76">
        <v>52284</v>
      </c>
      <c r="G1024" s="76">
        <v>210430</v>
      </c>
      <c r="H1024" s="76">
        <v>1224926</v>
      </c>
      <c r="I1024" s="76">
        <v>1842030</v>
      </c>
      <c r="J1024" s="76">
        <v>528321</v>
      </c>
    </row>
    <row r="1025" spans="1:10" x14ac:dyDescent="0.15">
      <c r="A1025" s="72"/>
      <c r="B1025" s="77" t="s">
        <v>526</v>
      </c>
      <c r="C1025" s="78" t="s">
        <v>527</v>
      </c>
      <c r="D1025" s="79">
        <v>2015</v>
      </c>
      <c r="E1025" s="80">
        <v>1376</v>
      </c>
      <c r="F1025" s="76">
        <v>31148</v>
      </c>
      <c r="G1025" s="76">
        <v>103913</v>
      </c>
      <c r="H1025" s="76">
        <v>374993</v>
      </c>
      <c r="I1025" s="76">
        <v>664101</v>
      </c>
      <c r="J1025" s="76">
        <v>251762</v>
      </c>
    </row>
    <row r="1026" spans="1:10" x14ac:dyDescent="0.15">
      <c r="A1026" s="72"/>
      <c r="B1026" s="77" t="s">
        <v>526</v>
      </c>
      <c r="C1026" s="78" t="s">
        <v>527</v>
      </c>
      <c r="D1026" s="79">
        <v>2016</v>
      </c>
      <c r="E1026" s="80">
        <v>1176</v>
      </c>
      <c r="F1026" s="76">
        <v>30021</v>
      </c>
      <c r="G1026" s="76">
        <v>101892</v>
      </c>
      <c r="H1026" s="76">
        <v>360424</v>
      </c>
      <c r="I1026" s="76">
        <v>621799</v>
      </c>
      <c r="J1026" s="76">
        <v>225879</v>
      </c>
    </row>
    <row r="1027" spans="1:10" x14ac:dyDescent="0.15">
      <c r="A1027" s="72"/>
      <c r="B1027" s="77" t="s">
        <v>526</v>
      </c>
      <c r="C1027" s="78" t="s">
        <v>527</v>
      </c>
      <c r="D1027" s="79">
        <v>2017</v>
      </c>
      <c r="E1027" s="80">
        <v>1150</v>
      </c>
      <c r="F1027" s="76">
        <v>29405</v>
      </c>
      <c r="G1027" s="76">
        <v>100981</v>
      </c>
      <c r="H1027" s="76">
        <v>361585</v>
      </c>
      <c r="I1027" s="76">
        <v>616744</v>
      </c>
      <c r="J1027" s="76">
        <v>223059</v>
      </c>
    </row>
    <row r="1028" spans="1:10" x14ac:dyDescent="0.15">
      <c r="A1028" s="72"/>
      <c r="B1028" s="77" t="s">
        <v>526</v>
      </c>
      <c r="C1028" s="78" t="s">
        <v>527</v>
      </c>
      <c r="D1028" s="79">
        <v>2018</v>
      </c>
      <c r="E1028" s="80">
        <v>1097</v>
      </c>
      <c r="F1028" s="76">
        <v>29445</v>
      </c>
      <c r="G1028" s="76">
        <v>102457</v>
      </c>
      <c r="H1028" s="76">
        <v>354538</v>
      </c>
      <c r="I1028" s="76">
        <v>608690</v>
      </c>
      <c r="J1028" s="76">
        <v>222828</v>
      </c>
    </row>
    <row r="1029" spans="1:10" x14ac:dyDescent="0.15">
      <c r="A1029" s="72"/>
      <c r="B1029" s="77" t="s">
        <v>526</v>
      </c>
      <c r="C1029" s="78" t="s">
        <v>527</v>
      </c>
      <c r="D1029" s="79">
        <v>2019</v>
      </c>
      <c r="E1029" s="80">
        <v>1086</v>
      </c>
      <c r="F1029" s="76">
        <v>29997</v>
      </c>
      <c r="G1029" s="76">
        <v>106037</v>
      </c>
      <c r="H1029" s="76">
        <v>369595</v>
      </c>
      <c r="I1029" s="76">
        <v>626793</v>
      </c>
      <c r="J1029" s="76">
        <v>222506</v>
      </c>
    </row>
    <row r="1030" spans="1:10" x14ac:dyDescent="0.15">
      <c r="A1030" s="72"/>
      <c r="B1030" s="77" t="s">
        <v>528</v>
      </c>
      <c r="C1030" s="78" t="s">
        <v>529</v>
      </c>
      <c r="D1030" s="79">
        <v>2015</v>
      </c>
      <c r="E1030" s="80">
        <v>1144</v>
      </c>
      <c r="F1030" s="76">
        <v>34419</v>
      </c>
      <c r="G1030" s="76">
        <v>140830</v>
      </c>
      <c r="H1030" s="76">
        <v>720513</v>
      </c>
      <c r="I1030" s="76">
        <v>1159325</v>
      </c>
      <c r="J1030" s="76">
        <v>381043</v>
      </c>
    </row>
    <row r="1031" spans="1:10" x14ac:dyDescent="0.15">
      <c r="A1031" s="72"/>
      <c r="B1031" s="77" t="s">
        <v>528</v>
      </c>
      <c r="C1031" s="78" t="s">
        <v>529</v>
      </c>
      <c r="D1031" s="79">
        <v>2016</v>
      </c>
      <c r="E1031" s="80">
        <v>1015</v>
      </c>
      <c r="F1031" s="76">
        <v>35802</v>
      </c>
      <c r="G1031" s="76">
        <v>144352</v>
      </c>
      <c r="H1031" s="76">
        <v>706687</v>
      </c>
      <c r="I1031" s="76">
        <v>1211253</v>
      </c>
      <c r="J1031" s="76">
        <v>431344</v>
      </c>
    </row>
    <row r="1032" spans="1:10" x14ac:dyDescent="0.15">
      <c r="A1032" s="72"/>
      <c r="B1032" s="77" t="s">
        <v>528</v>
      </c>
      <c r="C1032" s="78" t="s">
        <v>529</v>
      </c>
      <c r="D1032" s="79">
        <v>2017</v>
      </c>
      <c r="E1032" s="80">
        <v>989</v>
      </c>
      <c r="F1032" s="76">
        <v>36258</v>
      </c>
      <c r="G1032" s="76">
        <v>146819</v>
      </c>
      <c r="H1032" s="76">
        <v>737328</v>
      </c>
      <c r="I1032" s="76">
        <v>1261941</v>
      </c>
      <c r="J1032" s="76">
        <v>447913</v>
      </c>
    </row>
    <row r="1033" spans="1:10" x14ac:dyDescent="0.15">
      <c r="A1033" s="72"/>
      <c r="B1033" s="77" t="s">
        <v>528</v>
      </c>
      <c r="C1033" s="78" t="s">
        <v>529</v>
      </c>
      <c r="D1033" s="79">
        <v>2018</v>
      </c>
      <c r="E1033" s="80">
        <v>990</v>
      </c>
      <c r="F1033" s="76">
        <v>36501</v>
      </c>
      <c r="G1033" s="76">
        <v>150856</v>
      </c>
      <c r="H1033" s="76">
        <v>750533</v>
      </c>
      <c r="I1033" s="76">
        <v>1260093</v>
      </c>
      <c r="J1033" s="76">
        <v>434349</v>
      </c>
    </row>
    <row r="1034" spans="1:10" x14ac:dyDescent="0.15">
      <c r="A1034" s="72"/>
      <c r="B1034" s="77" t="s">
        <v>528</v>
      </c>
      <c r="C1034" s="78" t="s">
        <v>529</v>
      </c>
      <c r="D1034" s="79">
        <v>2019</v>
      </c>
      <c r="E1034" s="80">
        <v>992</v>
      </c>
      <c r="F1034" s="76">
        <v>37202</v>
      </c>
      <c r="G1034" s="76">
        <v>153389</v>
      </c>
      <c r="H1034" s="76">
        <v>778885</v>
      </c>
      <c r="I1034" s="76">
        <v>1301815</v>
      </c>
      <c r="J1034" s="76">
        <v>442616</v>
      </c>
    </row>
    <row r="1035" spans="1:10" x14ac:dyDescent="0.15">
      <c r="A1035" s="72"/>
      <c r="B1035" s="77" t="s">
        <v>530</v>
      </c>
      <c r="C1035" s="78" t="s">
        <v>529</v>
      </c>
      <c r="D1035" s="79">
        <v>2015</v>
      </c>
      <c r="E1035" s="80">
        <v>1144</v>
      </c>
      <c r="F1035" s="76">
        <v>34419</v>
      </c>
      <c r="G1035" s="76">
        <v>140830</v>
      </c>
      <c r="H1035" s="76">
        <v>720513</v>
      </c>
      <c r="I1035" s="76">
        <v>1159325</v>
      </c>
      <c r="J1035" s="76">
        <v>381043</v>
      </c>
    </row>
    <row r="1036" spans="1:10" x14ac:dyDescent="0.15">
      <c r="A1036" s="72"/>
      <c r="B1036" s="77" t="s">
        <v>530</v>
      </c>
      <c r="C1036" s="78" t="s">
        <v>529</v>
      </c>
      <c r="D1036" s="79">
        <v>2016</v>
      </c>
      <c r="E1036" s="80">
        <v>1015</v>
      </c>
      <c r="F1036" s="76">
        <v>35802</v>
      </c>
      <c r="G1036" s="76">
        <v>144352</v>
      </c>
      <c r="H1036" s="76">
        <v>706687</v>
      </c>
      <c r="I1036" s="76">
        <v>1211253</v>
      </c>
      <c r="J1036" s="76">
        <v>431344</v>
      </c>
    </row>
    <row r="1037" spans="1:10" x14ac:dyDescent="0.15">
      <c r="A1037" s="72"/>
      <c r="B1037" s="77" t="s">
        <v>530</v>
      </c>
      <c r="C1037" s="78" t="s">
        <v>529</v>
      </c>
      <c r="D1037" s="79">
        <v>2017</v>
      </c>
      <c r="E1037" s="80">
        <v>989</v>
      </c>
      <c r="F1037" s="76">
        <v>36258</v>
      </c>
      <c r="G1037" s="76">
        <v>146819</v>
      </c>
      <c r="H1037" s="76">
        <v>737328</v>
      </c>
      <c r="I1037" s="76">
        <v>1261941</v>
      </c>
      <c r="J1037" s="76">
        <v>447913</v>
      </c>
    </row>
    <row r="1038" spans="1:10" x14ac:dyDescent="0.15">
      <c r="A1038" s="72"/>
      <c r="B1038" s="77" t="s">
        <v>530</v>
      </c>
      <c r="C1038" s="78" t="s">
        <v>529</v>
      </c>
      <c r="D1038" s="79">
        <v>2018</v>
      </c>
      <c r="E1038" s="80">
        <v>990</v>
      </c>
      <c r="F1038" s="76">
        <v>36501</v>
      </c>
      <c r="G1038" s="76">
        <v>150856</v>
      </c>
      <c r="H1038" s="76">
        <v>750533</v>
      </c>
      <c r="I1038" s="76">
        <v>1260093</v>
      </c>
      <c r="J1038" s="76">
        <v>434349</v>
      </c>
    </row>
    <row r="1039" spans="1:10" x14ac:dyDescent="0.15">
      <c r="A1039" s="72"/>
      <c r="B1039" s="77" t="s">
        <v>530</v>
      </c>
      <c r="C1039" s="78" t="s">
        <v>529</v>
      </c>
      <c r="D1039" s="79">
        <v>2019</v>
      </c>
      <c r="E1039" s="80">
        <v>992</v>
      </c>
      <c r="F1039" s="76">
        <v>37202</v>
      </c>
      <c r="G1039" s="76">
        <v>153389</v>
      </c>
      <c r="H1039" s="76">
        <v>778885</v>
      </c>
      <c r="I1039" s="76">
        <v>1301815</v>
      </c>
      <c r="J1039" s="76">
        <v>442616</v>
      </c>
    </row>
    <row r="1040" spans="1:10" x14ac:dyDescent="0.15">
      <c r="A1040" s="72"/>
      <c r="B1040" s="77" t="s">
        <v>531</v>
      </c>
      <c r="C1040" s="78" t="s">
        <v>532</v>
      </c>
      <c r="D1040" s="79">
        <v>2015</v>
      </c>
      <c r="E1040" s="80">
        <v>12185</v>
      </c>
      <c r="F1040" s="76">
        <v>263891</v>
      </c>
      <c r="G1040" s="76">
        <v>1064785</v>
      </c>
      <c r="H1040" s="76">
        <v>2663595</v>
      </c>
      <c r="I1040" s="76">
        <v>5357107</v>
      </c>
      <c r="J1040" s="76">
        <v>2370607</v>
      </c>
    </row>
    <row r="1041" spans="1:10" x14ac:dyDescent="0.15">
      <c r="A1041" s="72"/>
      <c r="B1041" s="77" t="s">
        <v>531</v>
      </c>
      <c r="C1041" s="78" t="s">
        <v>532</v>
      </c>
      <c r="D1041" s="79">
        <v>2016</v>
      </c>
      <c r="E1041" s="80">
        <v>10589</v>
      </c>
      <c r="F1041" s="76">
        <v>260164</v>
      </c>
      <c r="G1041" s="76">
        <v>1046936</v>
      </c>
      <c r="H1041" s="76">
        <v>2579322</v>
      </c>
      <c r="I1041" s="76">
        <v>5107389</v>
      </c>
      <c r="J1041" s="76">
        <v>2220754</v>
      </c>
    </row>
    <row r="1042" spans="1:10" x14ac:dyDescent="0.15">
      <c r="A1042" s="72"/>
      <c r="B1042" s="77" t="s">
        <v>531</v>
      </c>
      <c r="C1042" s="78" t="s">
        <v>532</v>
      </c>
      <c r="D1042" s="79">
        <v>2017</v>
      </c>
      <c r="E1042" s="80">
        <v>10245</v>
      </c>
      <c r="F1042" s="76">
        <v>258298</v>
      </c>
      <c r="G1042" s="76">
        <v>1046071</v>
      </c>
      <c r="H1042" s="76">
        <v>2555038</v>
      </c>
      <c r="I1042" s="76">
        <v>5076374</v>
      </c>
      <c r="J1042" s="76">
        <v>2222062</v>
      </c>
    </row>
    <row r="1043" spans="1:10" x14ac:dyDescent="0.15">
      <c r="A1043" s="72"/>
      <c r="B1043" s="77" t="s">
        <v>531</v>
      </c>
      <c r="C1043" s="78" t="s">
        <v>532</v>
      </c>
      <c r="D1043" s="79">
        <v>2018</v>
      </c>
      <c r="E1043" s="80">
        <v>9888</v>
      </c>
      <c r="F1043" s="76">
        <v>253665</v>
      </c>
      <c r="G1043" s="76">
        <v>1035006</v>
      </c>
      <c r="H1043" s="76">
        <v>2423919</v>
      </c>
      <c r="I1043" s="76">
        <v>4828075</v>
      </c>
      <c r="J1043" s="76">
        <v>2118862</v>
      </c>
    </row>
    <row r="1044" spans="1:10" x14ac:dyDescent="0.15">
      <c r="A1044" s="72"/>
      <c r="B1044" s="77" t="s">
        <v>531</v>
      </c>
      <c r="C1044" s="78" t="s">
        <v>532</v>
      </c>
      <c r="D1044" s="79">
        <v>2019</v>
      </c>
      <c r="E1044" s="80">
        <v>9661</v>
      </c>
      <c r="F1044" s="76">
        <v>251733</v>
      </c>
      <c r="G1044" s="76">
        <v>1026933</v>
      </c>
      <c r="H1044" s="76">
        <v>2424152</v>
      </c>
      <c r="I1044" s="76">
        <v>4845327</v>
      </c>
      <c r="J1044" s="76">
        <v>2129072</v>
      </c>
    </row>
    <row r="1045" spans="1:10" x14ac:dyDescent="0.15">
      <c r="A1045" s="72"/>
      <c r="B1045" s="77" t="s">
        <v>533</v>
      </c>
      <c r="C1045" s="78" t="s">
        <v>534</v>
      </c>
      <c r="D1045" s="79">
        <v>2015</v>
      </c>
      <c r="E1045" s="80">
        <v>9813</v>
      </c>
      <c r="F1045" s="76">
        <v>221987</v>
      </c>
      <c r="G1045" s="76">
        <v>903141</v>
      </c>
      <c r="H1045" s="76">
        <v>2468987</v>
      </c>
      <c r="I1045" s="76">
        <v>4821122</v>
      </c>
      <c r="J1045" s="76">
        <v>2062501</v>
      </c>
    </row>
    <row r="1046" spans="1:10" x14ac:dyDescent="0.15">
      <c r="A1046" s="72"/>
      <c r="B1046" s="77" t="s">
        <v>533</v>
      </c>
      <c r="C1046" s="78" t="s">
        <v>534</v>
      </c>
      <c r="D1046" s="79">
        <v>2016</v>
      </c>
      <c r="E1046" s="80">
        <v>8495</v>
      </c>
      <c r="F1046" s="76">
        <v>219136</v>
      </c>
      <c r="G1046" s="76">
        <v>880847</v>
      </c>
      <c r="H1046" s="76">
        <v>2389862</v>
      </c>
      <c r="I1046" s="76">
        <v>4598569</v>
      </c>
      <c r="J1046" s="76">
        <v>1934200</v>
      </c>
    </row>
    <row r="1047" spans="1:10" x14ac:dyDescent="0.15">
      <c r="A1047" s="72"/>
      <c r="B1047" s="77" t="s">
        <v>533</v>
      </c>
      <c r="C1047" s="78" t="s">
        <v>534</v>
      </c>
      <c r="D1047" s="79">
        <v>2017</v>
      </c>
      <c r="E1047" s="80">
        <v>8222</v>
      </c>
      <c r="F1047" s="76">
        <v>216967</v>
      </c>
      <c r="G1047" s="76">
        <v>877250</v>
      </c>
      <c r="H1047" s="76">
        <v>2367583</v>
      </c>
      <c r="I1047" s="76">
        <v>4556388</v>
      </c>
      <c r="J1047" s="76">
        <v>1922731</v>
      </c>
    </row>
    <row r="1048" spans="1:10" x14ac:dyDescent="0.15">
      <c r="A1048" s="72"/>
      <c r="B1048" s="77" t="s">
        <v>533</v>
      </c>
      <c r="C1048" s="78" t="s">
        <v>534</v>
      </c>
      <c r="D1048" s="79">
        <v>2018</v>
      </c>
      <c r="E1048" s="80">
        <v>7975</v>
      </c>
      <c r="F1048" s="76">
        <v>214288</v>
      </c>
      <c r="G1048" s="76">
        <v>872640</v>
      </c>
      <c r="H1048" s="76">
        <v>2240054</v>
      </c>
      <c r="I1048" s="76">
        <v>4321039</v>
      </c>
      <c r="J1048" s="76">
        <v>1830768</v>
      </c>
    </row>
    <row r="1049" spans="1:10" x14ac:dyDescent="0.15">
      <c r="A1049" s="72"/>
      <c r="B1049" s="77" t="s">
        <v>533</v>
      </c>
      <c r="C1049" s="78" t="s">
        <v>534</v>
      </c>
      <c r="D1049" s="79">
        <v>2019</v>
      </c>
      <c r="E1049" s="80">
        <v>7800</v>
      </c>
      <c r="F1049" s="76">
        <v>211691</v>
      </c>
      <c r="G1049" s="76">
        <v>864613</v>
      </c>
      <c r="H1049" s="76">
        <v>2242002</v>
      </c>
      <c r="I1049" s="76">
        <v>4343735</v>
      </c>
      <c r="J1049" s="76">
        <v>1845404</v>
      </c>
    </row>
    <row r="1050" spans="1:10" x14ac:dyDescent="0.15">
      <c r="A1050" s="72"/>
      <c r="B1050" s="77" t="s">
        <v>535</v>
      </c>
      <c r="C1050" s="78" t="s">
        <v>536</v>
      </c>
      <c r="D1050" s="79">
        <v>2015</v>
      </c>
      <c r="E1050" s="80">
        <v>7469</v>
      </c>
      <c r="F1050" s="76">
        <v>165070</v>
      </c>
      <c r="G1050" s="76">
        <v>670955</v>
      </c>
      <c r="H1050" s="76">
        <v>1760940</v>
      </c>
      <c r="I1050" s="76">
        <v>3486959</v>
      </c>
      <c r="J1050" s="76">
        <v>1520122</v>
      </c>
    </row>
    <row r="1051" spans="1:10" x14ac:dyDescent="0.15">
      <c r="A1051" s="72"/>
      <c r="B1051" s="77" t="s">
        <v>535</v>
      </c>
      <c r="C1051" s="78" t="s">
        <v>536</v>
      </c>
      <c r="D1051" s="79">
        <v>2016</v>
      </c>
      <c r="E1051" s="80">
        <v>6447</v>
      </c>
      <c r="F1051" s="76">
        <v>161031</v>
      </c>
      <c r="G1051" s="76">
        <v>642685</v>
      </c>
      <c r="H1051" s="76">
        <v>1652953</v>
      </c>
      <c r="I1051" s="76">
        <v>3256316</v>
      </c>
      <c r="J1051" s="76">
        <v>1404212</v>
      </c>
    </row>
    <row r="1052" spans="1:10" x14ac:dyDescent="0.15">
      <c r="A1052" s="72"/>
      <c r="B1052" s="77" t="s">
        <v>535</v>
      </c>
      <c r="C1052" s="78" t="s">
        <v>536</v>
      </c>
      <c r="D1052" s="79">
        <v>2017</v>
      </c>
      <c r="E1052" s="80">
        <v>6241</v>
      </c>
      <c r="F1052" s="76">
        <v>160267</v>
      </c>
      <c r="G1052" s="76">
        <v>645603</v>
      </c>
      <c r="H1052" s="76">
        <v>1635049</v>
      </c>
      <c r="I1052" s="76">
        <v>3235898</v>
      </c>
      <c r="J1052" s="76">
        <v>1407635</v>
      </c>
    </row>
    <row r="1053" spans="1:10" x14ac:dyDescent="0.15">
      <c r="A1053" s="72"/>
      <c r="B1053" s="77" t="s">
        <v>535</v>
      </c>
      <c r="C1053" s="78" t="s">
        <v>536</v>
      </c>
      <c r="D1053" s="79">
        <v>2018</v>
      </c>
      <c r="E1053" s="80">
        <v>6043</v>
      </c>
      <c r="F1053" s="76">
        <v>158472</v>
      </c>
      <c r="G1053" s="76">
        <v>641563</v>
      </c>
      <c r="H1053" s="76">
        <v>1579871</v>
      </c>
      <c r="I1053" s="76">
        <v>3143630</v>
      </c>
      <c r="J1053" s="76">
        <v>1378734</v>
      </c>
    </row>
    <row r="1054" spans="1:10" x14ac:dyDescent="0.15">
      <c r="A1054" s="72"/>
      <c r="B1054" s="77" t="s">
        <v>535</v>
      </c>
      <c r="C1054" s="78" t="s">
        <v>536</v>
      </c>
      <c r="D1054" s="79">
        <v>2019</v>
      </c>
      <c r="E1054" s="80">
        <v>5879</v>
      </c>
      <c r="F1054" s="76">
        <v>156366</v>
      </c>
      <c r="G1054" s="76">
        <v>634289</v>
      </c>
      <c r="H1054" s="76">
        <v>1583361</v>
      </c>
      <c r="I1054" s="76">
        <v>3168465</v>
      </c>
      <c r="J1054" s="76">
        <v>1395987</v>
      </c>
    </row>
    <row r="1055" spans="1:10" x14ac:dyDescent="0.15">
      <c r="A1055" s="72"/>
      <c r="B1055" s="77" t="s">
        <v>537</v>
      </c>
      <c r="C1055" s="78" t="s">
        <v>538</v>
      </c>
      <c r="D1055" s="79">
        <v>2015</v>
      </c>
      <c r="E1055" s="80">
        <v>777</v>
      </c>
      <c r="F1055" s="76">
        <v>20013</v>
      </c>
      <c r="G1055" s="76">
        <v>89339</v>
      </c>
      <c r="H1055" s="76">
        <v>268522</v>
      </c>
      <c r="I1055" s="76">
        <v>515888</v>
      </c>
      <c r="J1055" s="76">
        <v>212094</v>
      </c>
    </row>
    <row r="1056" spans="1:10" x14ac:dyDescent="0.15">
      <c r="A1056" s="72"/>
      <c r="B1056" s="77" t="s">
        <v>537</v>
      </c>
      <c r="C1056" s="78" t="s">
        <v>538</v>
      </c>
      <c r="D1056" s="79">
        <v>2016</v>
      </c>
      <c r="E1056" s="80">
        <v>660</v>
      </c>
      <c r="F1056" s="76">
        <v>20133</v>
      </c>
      <c r="G1056" s="76">
        <v>91129</v>
      </c>
      <c r="H1056" s="76">
        <v>260885</v>
      </c>
      <c r="I1056" s="76">
        <v>489918</v>
      </c>
      <c r="J1056" s="76">
        <v>197627</v>
      </c>
    </row>
    <row r="1057" spans="1:10" x14ac:dyDescent="0.15">
      <c r="A1057" s="72"/>
      <c r="B1057" s="77" t="s">
        <v>537</v>
      </c>
      <c r="C1057" s="78" t="s">
        <v>538</v>
      </c>
      <c r="D1057" s="79">
        <v>2017</v>
      </c>
      <c r="E1057" s="80">
        <v>623</v>
      </c>
      <c r="F1057" s="76">
        <v>19520</v>
      </c>
      <c r="G1057" s="76">
        <v>88369</v>
      </c>
      <c r="H1057" s="76">
        <v>273361</v>
      </c>
      <c r="I1057" s="76">
        <v>498000</v>
      </c>
      <c r="J1057" s="76">
        <v>192464</v>
      </c>
    </row>
    <row r="1058" spans="1:10" x14ac:dyDescent="0.15">
      <c r="A1058" s="72"/>
      <c r="B1058" s="77" t="s">
        <v>537</v>
      </c>
      <c r="C1058" s="78" t="s">
        <v>538</v>
      </c>
      <c r="D1058" s="79">
        <v>2018</v>
      </c>
      <c r="E1058" s="80">
        <v>583</v>
      </c>
      <c r="F1058" s="76">
        <v>18172</v>
      </c>
      <c r="G1058" s="76">
        <v>85057</v>
      </c>
      <c r="H1058" s="76">
        <v>248734</v>
      </c>
      <c r="I1058" s="76">
        <v>430588</v>
      </c>
      <c r="J1058" s="76">
        <v>156344</v>
      </c>
    </row>
    <row r="1059" spans="1:10" x14ac:dyDescent="0.15">
      <c r="A1059" s="72"/>
      <c r="B1059" s="77" t="s">
        <v>537</v>
      </c>
      <c r="C1059" s="78" t="s">
        <v>538</v>
      </c>
      <c r="D1059" s="79">
        <v>2019</v>
      </c>
      <c r="E1059" s="80">
        <v>581</v>
      </c>
      <c r="F1059" s="76">
        <v>17557</v>
      </c>
      <c r="G1059" s="76">
        <v>82484</v>
      </c>
      <c r="H1059" s="76">
        <v>241743</v>
      </c>
      <c r="I1059" s="76">
        <v>414259</v>
      </c>
      <c r="J1059" s="76">
        <v>146539</v>
      </c>
    </row>
    <row r="1060" spans="1:10" x14ac:dyDescent="0.15">
      <c r="A1060" s="72"/>
      <c r="B1060" s="77" t="s">
        <v>539</v>
      </c>
      <c r="C1060" s="78" t="s">
        <v>540</v>
      </c>
      <c r="D1060" s="79">
        <v>2015</v>
      </c>
      <c r="E1060" s="80">
        <v>1567</v>
      </c>
      <c r="F1060" s="76">
        <v>36904</v>
      </c>
      <c r="G1060" s="76">
        <v>142847</v>
      </c>
      <c r="H1060" s="76">
        <v>439525</v>
      </c>
      <c r="I1060" s="76">
        <v>818276</v>
      </c>
      <c r="J1060" s="76">
        <v>330285</v>
      </c>
    </row>
    <row r="1061" spans="1:10" x14ac:dyDescent="0.15">
      <c r="A1061" s="72"/>
      <c r="B1061" s="77" t="s">
        <v>539</v>
      </c>
      <c r="C1061" s="78" t="s">
        <v>540</v>
      </c>
      <c r="D1061" s="79">
        <v>2016</v>
      </c>
      <c r="E1061" s="80">
        <v>1388</v>
      </c>
      <c r="F1061" s="76">
        <v>37972</v>
      </c>
      <c r="G1061" s="76">
        <v>147033</v>
      </c>
      <c r="H1061" s="76">
        <v>476024</v>
      </c>
      <c r="I1061" s="76">
        <v>852334</v>
      </c>
      <c r="J1061" s="76">
        <v>332361</v>
      </c>
    </row>
    <row r="1062" spans="1:10" x14ac:dyDescent="0.15">
      <c r="A1062" s="72"/>
      <c r="B1062" s="77" t="s">
        <v>539</v>
      </c>
      <c r="C1062" s="78" t="s">
        <v>540</v>
      </c>
      <c r="D1062" s="79">
        <v>2017</v>
      </c>
      <c r="E1062" s="80">
        <v>1358</v>
      </c>
      <c r="F1062" s="76">
        <v>37180</v>
      </c>
      <c r="G1062" s="76">
        <v>143277</v>
      </c>
      <c r="H1062" s="76">
        <v>459173</v>
      </c>
      <c r="I1062" s="76">
        <v>822489</v>
      </c>
      <c r="J1062" s="76">
        <v>322632</v>
      </c>
    </row>
    <row r="1063" spans="1:10" x14ac:dyDescent="0.15">
      <c r="A1063" s="72"/>
      <c r="B1063" s="77" t="s">
        <v>539</v>
      </c>
      <c r="C1063" s="78" t="s">
        <v>540</v>
      </c>
      <c r="D1063" s="79">
        <v>2018</v>
      </c>
      <c r="E1063" s="80">
        <v>1349</v>
      </c>
      <c r="F1063" s="76">
        <v>37644</v>
      </c>
      <c r="G1063" s="76">
        <v>146020</v>
      </c>
      <c r="H1063" s="76">
        <v>411449</v>
      </c>
      <c r="I1063" s="76">
        <v>746820</v>
      </c>
      <c r="J1063" s="76">
        <v>295691</v>
      </c>
    </row>
    <row r="1064" spans="1:10" x14ac:dyDescent="0.15">
      <c r="A1064" s="72"/>
      <c r="B1064" s="77" t="s">
        <v>539</v>
      </c>
      <c r="C1064" s="78" t="s">
        <v>540</v>
      </c>
      <c r="D1064" s="79">
        <v>2019</v>
      </c>
      <c r="E1064" s="80">
        <v>1340</v>
      </c>
      <c r="F1064" s="76">
        <v>37768</v>
      </c>
      <c r="G1064" s="76">
        <v>147840</v>
      </c>
      <c r="H1064" s="76">
        <v>416897</v>
      </c>
      <c r="I1064" s="76">
        <v>761012</v>
      </c>
      <c r="J1064" s="76">
        <v>302878</v>
      </c>
    </row>
    <row r="1065" spans="1:10" x14ac:dyDescent="0.15">
      <c r="A1065" s="72"/>
      <c r="B1065" s="77" t="s">
        <v>541</v>
      </c>
      <c r="C1065" s="78" t="s">
        <v>542</v>
      </c>
      <c r="D1065" s="79">
        <v>2015</v>
      </c>
      <c r="E1065" s="80">
        <v>685</v>
      </c>
      <c r="F1065" s="76">
        <v>17288</v>
      </c>
      <c r="G1065" s="76">
        <v>79119</v>
      </c>
      <c r="H1065" s="76">
        <v>111068</v>
      </c>
      <c r="I1065" s="76">
        <v>283265</v>
      </c>
      <c r="J1065" s="76">
        <v>155102</v>
      </c>
    </row>
    <row r="1066" spans="1:10" x14ac:dyDescent="0.15">
      <c r="A1066" s="72"/>
      <c r="B1066" s="77" t="s">
        <v>541</v>
      </c>
      <c r="C1066" s="78" t="s">
        <v>542</v>
      </c>
      <c r="D1066" s="79">
        <v>2016</v>
      </c>
      <c r="E1066" s="80">
        <v>569</v>
      </c>
      <c r="F1066" s="76">
        <v>16970</v>
      </c>
      <c r="G1066" s="76">
        <v>82836</v>
      </c>
      <c r="H1066" s="76">
        <v>107257</v>
      </c>
      <c r="I1066" s="76">
        <v>266168</v>
      </c>
      <c r="J1066" s="76">
        <v>141066</v>
      </c>
    </row>
    <row r="1067" spans="1:10" x14ac:dyDescent="0.15">
      <c r="A1067" s="72"/>
      <c r="B1067" s="77" t="s">
        <v>541</v>
      </c>
      <c r="C1067" s="78" t="s">
        <v>542</v>
      </c>
      <c r="D1067" s="79">
        <v>2017</v>
      </c>
      <c r="E1067" s="80">
        <v>550</v>
      </c>
      <c r="F1067" s="76">
        <v>16988</v>
      </c>
      <c r="G1067" s="76">
        <v>83566</v>
      </c>
      <c r="H1067" s="76">
        <v>106412</v>
      </c>
      <c r="I1067" s="76">
        <v>272717</v>
      </c>
      <c r="J1067" s="76">
        <v>147858</v>
      </c>
    </row>
    <row r="1068" spans="1:10" x14ac:dyDescent="0.15">
      <c r="A1068" s="72"/>
      <c r="B1068" s="77" t="s">
        <v>541</v>
      </c>
      <c r="C1068" s="78" t="s">
        <v>542</v>
      </c>
      <c r="D1068" s="79">
        <v>2018</v>
      </c>
      <c r="E1068" s="80">
        <v>532</v>
      </c>
      <c r="F1068" s="76">
        <v>16731</v>
      </c>
      <c r="G1068" s="76">
        <v>84727</v>
      </c>
      <c r="H1068" s="76">
        <v>112326</v>
      </c>
      <c r="I1068" s="76">
        <v>286576</v>
      </c>
      <c r="J1068" s="76">
        <v>153372</v>
      </c>
    </row>
    <row r="1069" spans="1:10" x14ac:dyDescent="0.15">
      <c r="A1069" s="72"/>
      <c r="B1069" s="77" t="s">
        <v>541</v>
      </c>
      <c r="C1069" s="78" t="s">
        <v>542</v>
      </c>
      <c r="D1069" s="79">
        <v>2019</v>
      </c>
      <c r="E1069" s="80">
        <v>508</v>
      </c>
      <c r="F1069" s="76">
        <v>16895</v>
      </c>
      <c r="G1069" s="76">
        <v>82652</v>
      </c>
      <c r="H1069" s="76">
        <v>112636</v>
      </c>
      <c r="I1069" s="76">
        <v>283843</v>
      </c>
      <c r="J1069" s="76">
        <v>151164</v>
      </c>
    </row>
    <row r="1070" spans="1:10" x14ac:dyDescent="0.15">
      <c r="A1070" s="72"/>
      <c r="B1070" s="77" t="s">
        <v>543</v>
      </c>
      <c r="C1070" s="78" t="s">
        <v>542</v>
      </c>
      <c r="D1070" s="79">
        <v>2015</v>
      </c>
      <c r="E1070" s="80">
        <v>685</v>
      </c>
      <c r="F1070" s="76">
        <v>17288</v>
      </c>
      <c r="G1070" s="76">
        <v>79119</v>
      </c>
      <c r="H1070" s="76">
        <v>111068</v>
      </c>
      <c r="I1070" s="76">
        <v>283265</v>
      </c>
      <c r="J1070" s="76">
        <v>155102</v>
      </c>
    </row>
    <row r="1071" spans="1:10" x14ac:dyDescent="0.15">
      <c r="A1071" s="72"/>
      <c r="B1071" s="77" t="s">
        <v>543</v>
      </c>
      <c r="C1071" s="78" t="s">
        <v>542</v>
      </c>
      <c r="D1071" s="79">
        <v>2016</v>
      </c>
      <c r="E1071" s="80">
        <v>569</v>
      </c>
      <c r="F1071" s="76">
        <v>16970</v>
      </c>
      <c r="G1071" s="76">
        <v>82836</v>
      </c>
      <c r="H1071" s="76">
        <v>107257</v>
      </c>
      <c r="I1071" s="76">
        <v>266168</v>
      </c>
      <c r="J1071" s="76">
        <v>141066</v>
      </c>
    </row>
    <row r="1072" spans="1:10" x14ac:dyDescent="0.15">
      <c r="A1072" s="72"/>
      <c r="B1072" s="77" t="s">
        <v>543</v>
      </c>
      <c r="C1072" s="78" t="s">
        <v>542</v>
      </c>
      <c r="D1072" s="79">
        <v>2017</v>
      </c>
      <c r="E1072" s="80">
        <v>550</v>
      </c>
      <c r="F1072" s="76">
        <v>16988</v>
      </c>
      <c r="G1072" s="76">
        <v>83566</v>
      </c>
      <c r="H1072" s="76">
        <v>106412</v>
      </c>
      <c r="I1072" s="76">
        <v>272717</v>
      </c>
      <c r="J1072" s="76">
        <v>147858</v>
      </c>
    </row>
    <row r="1073" spans="1:10" x14ac:dyDescent="0.15">
      <c r="A1073" s="72"/>
      <c r="B1073" s="77" t="s">
        <v>543</v>
      </c>
      <c r="C1073" s="78" t="s">
        <v>542</v>
      </c>
      <c r="D1073" s="79">
        <v>2018</v>
      </c>
      <c r="E1073" s="80">
        <v>532</v>
      </c>
      <c r="F1073" s="76">
        <v>16731</v>
      </c>
      <c r="G1073" s="76">
        <v>84727</v>
      </c>
      <c r="H1073" s="76">
        <v>112326</v>
      </c>
      <c r="I1073" s="76">
        <v>286576</v>
      </c>
      <c r="J1073" s="76">
        <v>153372</v>
      </c>
    </row>
    <row r="1074" spans="1:10" x14ac:dyDescent="0.15">
      <c r="A1074" s="72"/>
      <c r="B1074" s="77" t="s">
        <v>543</v>
      </c>
      <c r="C1074" s="78" t="s">
        <v>542</v>
      </c>
      <c r="D1074" s="79">
        <v>2019</v>
      </c>
      <c r="E1074" s="80">
        <v>508</v>
      </c>
      <c r="F1074" s="76">
        <v>16895</v>
      </c>
      <c r="G1074" s="76">
        <v>82652</v>
      </c>
      <c r="H1074" s="76">
        <v>112636</v>
      </c>
      <c r="I1074" s="76">
        <v>283843</v>
      </c>
      <c r="J1074" s="76">
        <v>151164</v>
      </c>
    </row>
    <row r="1075" spans="1:10" x14ac:dyDescent="0.15">
      <c r="A1075" s="72"/>
      <c r="B1075" s="77" t="s">
        <v>544</v>
      </c>
      <c r="C1075" s="78" t="s">
        <v>545</v>
      </c>
      <c r="D1075" s="79">
        <v>2015</v>
      </c>
      <c r="E1075" s="80">
        <v>1588</v>
      </c>
      <c r="F1075" s="76">
        <v>23005</v>
      </c>
      <c r="G1075" s="76">
        <v>75934</v>
      </c>
      <c r="H1075" s="76">
        <v>78023</v>
      </c>
      <c r="I1075" s="76">
        <v>234217</v>
      </c>
      <c r="J1075" s="76">
        <v>141136</v>
      </c>
    </row>
    <row r="1076" spans="1:10" x14ac:dyDescent="0.15">
      <c r="A1076" s="72"/>
      <c r="B1076" s="77" t="s">
        <v>544</v>
      </c>
      <c r="C1076" s="78" t="s">
        <v>545</v>
      </c>
      <c r="D1076" s="79">
        <v>2016</v>
      </c>
      <c r="E1076" s="80">
        <v>1462</v>
      </c>
      <c r="F1076" s="76">
        <v>22132</v>
      </c>
      <c r="G1076" s="76">
        <v>74054</v>
      </c>
      <c r="H1076" s="76">
        <v>75351</v>
      </c>
      <c r="I1076" s="76">
        <v>220774</v>
      </c>
      <c r="J1076" s="76">
        <v>131889</v>
      </c>
    </row>
    <row r="1077" spans="1:10" x14ac:dyDescent="0.15">
      <c r="A1077" s="72"/>
      <c r="B1077" s="77" t="s">
        <v>544</v>
      </c>
      <c r="C1077" s="78" t="s">
        <v>545</v>
      </c>
      <c r="D1077" s="79">
        <v>2017</v>
      </c>
      <c r="E1077" s="80">
        <v>1407</v>
      </c>
      <c r="F1077" s="76">
        <v>21920</v>
      </c>
      <c r="G1077" s="76">
        <v>74993</v>
      </c>
      <c r="H1077" s="76">
        <v>72636</v>
      </c>
      <c r="I1077" s="76">
        <v>221867</v>
      </c>
      <c r="J1077" s="76">
        <v>136006</v>
      </c>
    </row>
    <row r="1078" spans="1:10" x14ac:dyDescent="0.15">
      <c r="A1078" s="72"/>
      <c r="B1078" s="77" t="s">
        <v>544</v>
      </c>
      <c r="C1078" s="78" t="s">
        <v>545</v>
      </c>
      <c r="D1078" s="79">
        <v>2018</v>
      </c>
      <c r="E1078" s="80">
        <v>1313</v>
      </c>
      <c r="F1078" s="76">
        <v>20115</v>
      </c>
      <c r="G1078" s="76">
        <v>67585</v>
      </c>
      <c r="H1078" s="76">
        <v>62496</v>
      </c>
      <c r="I1078" s="76">
        <v>191418</v>
      </c>
      <c r="J1078" s="76">
        <v>116580</v>
      </c>
    </row>
    <row r="1079" spans="1:10" x14ac:dyDescent="0.15">
      <c r="A1079" s="72"/>
      <c r="B1079" s="77" t="s">
        <v>544</v>
      </c>
      <c r="C1079" s="78" t="s">
        <v>545</v>
      </c>
      <c r="D1079" s="79">
        <v>2019</v>
      </c>
      <c r="E1079" s="80">
        <v>1280</v>
      </c>
      <c r="F1079" s="76">
        <v>19773</v>
      </c>
      <c r="G1079" s="76">
        <v>66688</v>
      </c>
      <c r="H1079" s="76">
        <v>59336</v>
      </c>
      <c r="I1079" s="76">
        <v>185521</v>
      </c>
      <c r="J1079" s="76">
        <v>112700</v>
      </c>
    </row>
    <row r="1080" spans="1:10" x14ac:dyDescent="0.15">
      <c r="A1080" s="72"/>
      <c r="B1080" s="77" t="s">
        <v>546</v>
      </c>
      <c r="C1080" s="78" t="s">
        <v>547</v>
      </c>
      <c r="D1080" s="79">
        <v>2015</v>
      </c>
      <c r="E1080" s="80">
        <v>882</v>
      </c>
      <c r="F1080" s="76">
        <v>14533</v>
      </c>
      <c r="G1080" s="76">
        <v>48418</v>
      </c>
      <c r="H1080" s="76">
        <v>42322</v>
      </c>
      <c r="I1080" s="76">
        <v>143785</v>
      </c>
      <c r="J1080" s="76">
        <v>91204</v>
      </c>
    </row>
    <row r="1081" spans="1:10" x14ac:dyDescent="0.15">
      <c r="A1081" s="72"/>
      <c r="B1081" s="77" t="s">
        <v>546</v>
      </c>
      <c r="C1081" s="78" t="s">
        <v>547</v>
      </c>
      <c r="D1081" s="79">
        <v>2016</v>
      </c>
      <c r="E1081" s="80">
        <v>788</v>
      </c>
      <c r="F1081" s="76">
        <v>13613</v>
      </c>
      <c r="G1081" s="76">
        <v>46478</v>
      </c>
      <c r="H1081" s="76">
        <v>43959</v>
      </c>
      <c r="I1081" s="76">
        <v>135640</v>
      </c>
      <c r="J1081" s="76">
        <v>82710</v>
      </c>
    </row>
    <row r="1082" spans="1:10" x14ac:dyDescent="0.15">
      <c r="A1082" s="72"/>
      <c r="B1082" s="77" t="s">
        <v>546</v>
      </c>
      <c r="C1082" s="78" t="s">
        <v>547</v>
      </c>
      <c r="D1082" s="79">
        <v>2017</v>
      </c>
      <c r="E1082" s="80">
        <v>740</v>
      </c>
      <c r="F1082" s="76">
        <v>13275</v>
      </c>
      <c r="G1082" s="76">
        <v>46999</v>
      </c>
      <c r="H1082" s="76">
        <v>42466</v>
      </c>
      <c r="I1082" s="76">
        <v>136017</v>
      </c>
      <c r="J1082" s="76">
        <v>85147</v>
      </c>
    </row>
    <row r="1083" spans="1:10" x14ac:dyDescent="0.15">
      <c r="A1083" s="72"/>
      <c r="B1083" s="77" t="s">
        <v>546</v>
      </c>
      <c r="C1083" s="78" t="s">
        <v>547</v>
      </c>
      <c r="D1083" s="79">
        <v>2018</v>
      </c>
      <c r="E1083" s="80">
        <v>689</v>
      </c>
      <c r="F1083" s="76">
        <v>11588</v>
      </c>
      <c r="G1083" s="76">
        <v>40022</v>
      </c>
      <c r="H1083" s="76">
        <v>32497</v>
      </c>
      <c r="I1083" s="76">
        <v>107404</v>
      </c>
      <c r="J1083" s="76">
        <v>67516</v>
      </c>
    </row>
    <row r="1084" spans="1:10" x14ac:dyDescent="0.15">
      <c r="A1084" s="72"/>
      <c r="B1084" s="77" t="s">
        <v>546</v>
      </c>
      <c r="C1084" s="78" t="s">
        <v>547</v>
      </c>
      <c r="D1084" s="79">
        <v>2019</v>
      </c>
      <c r="E1084" s="80">
        <v>658</v>
      </c>
      <c r="F1084" s="76">
        <v>11317</v>
      </c>
      <c r="G1084" s="76">
        <v>38823</v>
      </c>
      <c r="H1084" s="76">
        <v>30050</v>
      </c>
      <c r="I1084" s="76">
        <v>101567</v>
      </c>
      <c r="J1084" s="76">
        <v>62940</v>
      </c>
    </row>
    <row r="1085" spans="1:10" x14ac:dyDescent="0.15">
      <c r="A1085" s="72"/>
      <c r="B1085" s="77" t="s">
        <v>548</v>
      </c>
      <c r="C1085" s="78" t="s">
        <v>549</v>
      </c>
      <c r="D1085" s="79">
        <v>2015</v>
      </c>
      <c r="E1085" s="80">
        <v>706</v>
      </c>
      <c r="F1085" s="76">
        <v>8472</v>
      </c>
      <c r="G1085" s="76">
        <v>27516</v>
      </c>
      <c r="H1085" s="76">
        <v>35701</v>
      </c>
      <c r="I1085" s="76">
        <v>90432</v>
      </c>
      <c r="J1085" s="76">
        <v>49932</v>
      </c>
    </row>
    <row r="1086" spans="1:10" x14ac:dyDescent="0.15">
      <c r="A1086" s="72"/>
      <c r="B1086" s="77" t="s">
        <v>548</v>
      </c>
      <c r="C1086" s="78" t="s">
        <v>549</v>
      </c>
      <c r="D1086" s="79">
        <v>2016</v>
      </c>
      <c r="E1086" s="80">
        <v>674</v>
      </c>
      <c r="F1086" s="76">
        <v>8519</v>
      </c>
      <c r="G1086" s="76">
        <v>27576</v>
      </c>
      <c r="H1086" s="76">
        <v>31392</v>
      </c>
      <c r="I1086" s="76">
        <v>85134</v>
      </c>
      <c r="J1086" s="76">
        <v>49179</v>
      </c>
    </row>
    <row r="1087" spans="1:10" x14ac:dyDescent="0.15">
      <c r="A1087" s="72"/>
      <c r="B1087" s="77" t="s">
        <v>548</v>
      </c>
      <c r="C1087" s="78" t="s">
        <v>549</v>
      </c>
      <c r="D1087" s="79">
        <v>2017</v>
      </c>
      <c r="E1087" s="80">
        <v>667</v>
      </c>
      <c r="F1087" s="76">
        <v>8645</v>
      </c>
      <c r="G1087" s="76">
        <v>27994</v>
      </c>
      <c r="H1087" s="76">
        <v>30170</v>
      </c>
      <c r="I1087" s="76">
        <v>85850</v>
      </c>
      <c r="J1087" s="76">
        <v>50858</v>
      </c>
    </row>
    <row r="1088" spans="1:10" x14ac:dyDescent="0.15">
      <c r="A1088" s="72"/>
      <c r="B1088" s="77" t="s">
        <v>548</v>
      </c>
      <c r="C1088" s="78" t="s">
        <v>549</v>
      </c>
      <c r="D1088" s="79">
        <v>2018</v>
      </c>
      <c r="E1088" s="80">
        <v>624</v>
      </c>
      <c r="F1088" s="76">
        <v>8527</v>
      </c>
      <c r="G1088" s="76">
        <v>27563</v>
      </c>
      <c r="H1088" s="76">
        <v>29999</v>
      </c>
      <c r="I1088" s="76">
        <v>84015</v>
      </c>
      <c r="J1088" s="76">
        <v>49064</v>
      </c>
    </row>
    <row r="1089" spans="1:10" x14ac:dyDescent="0.15">
      <c r="A1089" s="72"/>
      <c r="B1089" s="77" t="s">
        <v>548</v>
      </c>
      <c r="C1089" s="78" t="s">
        <v>549</v>
      </c>
      <c r="D1089" s="79">
        <v>2019</v>
      </c>
      <c r="E1089" s="80">
        <v>622</v>
      </c>
      <c r="F1089" s="76">
        <v>8456</v>
      </c>
      <c r="G1089" s="76">
        <v>27864</v>
      </c>
      <c r="H1089" s="76">
        <v>29285</v>
      </c>
      <c r="I1089" s="76">
        <v>83954</v>
      </c>
      <c r="J1089" s="76">
        <v>49760</v>
      </c>
    </row>
    <row r="1090" spans="1:10" x14ac:dyDescent="0.15">
      <c r="A1090" s="72"/>
      <c r="B1090" s="77" t="s">
        <v>550</v>
      </c>
      <c r="C1090" s="78" t="s">
        <v>551</v>
      </c>
      <c r="D1090" s="79">
        <v>2015</v>
      </c>
      <c r="E1090" s="80">
        <v>99</v>
      </c>
      <c r="F1090" s="76">
        <v>1611</v>
      </c>
      <c r="G1090" s="76">
        <v>6591</v>
      </c>
      <c r="H1090" s="76">
        <v>5517</v>
      </c>
      <c r="I1090" s="76">
        <v>18502</v>
      </c>
      <c r="J1090" s="76">
        <v>11867</v>
      </c>
    </row>
    <row r="1091" spans="1:10" x14ac:dyDescent="0.15">
      <c r="A1091" s="72"/>
      <c r="B1091" s="77" t="s">
        <v>550</v>
      </c>
      <c r="C1091" s="78" t="s">
        <v>551</v>
      </c>
      <c r="D1091" s="79">
        <v>2016</v>
      </c>
      <c r="E1091" s="80">
        <v>63</v>
      </c>
      <c r="F1091" s="76">
        <v>1926</v>
      </c>
      <c r="G1091" s="76">
        <v>9198</v>
      </c>
      <c r="H1091" s="76">
        <v>6852</v>
      </c>
      <c r="I1091" s="76">
        <v>21879</v>
      </c>
      <c r="J1091" s="76">
        <v>13599</v>
      </c>
    </row>
    <row r="1092" spans="1:10" x14ac:dyDescent="0.15">
      <c r="A1092" s="72"/>
      <c r="B1092" s="77" t="s">
        <v>550</v>
      </c>
      <c r="C1092" s="78" t="s">
        <v>551</v>
      </c>
      <c r="D1092" s="79">
        <v>2017</v>
      </c>
      <c r="E1092" s="80">
        <v>66</v>
      </c>
      <c r="F1092" s="76">
        <v>2423</v>
      </c>
      <c r="G1092" s="76">
        <v>10262</v>
      </c>
      <c r="H1092" s="76">
        <v>8407</v>
      </c>
      <c r="I1092" s="76">
        <v>25402</v>
      </c>
      <c r="J1092" s="76">
        <v>15467</v>
      </c>
    </row>
    <row r="1093" spans="1:10" x14ac:dyDescent="0.15">
      <c r="A1093" s="72"/>
      <c r="B1093" s="77" t="s">
        <v>550</v>
      </c>
      <c r="C1093" s="78" t="s">
        <v>551</v>
      </c>
      <c r="D1093" s="79">
        <v>2018</v>
      </c>
      <c r="E1093" s="80">
        <v>68</v>
      </c>
      <c r="F1093" s="76">
        <v>2531</v>
      </c>
      <c r="G1093" s="76">
        <v>10055</v>
      </c>
      <c r="H1093" s="76">
        <v>9043</v>
      </c>
      <c r="I1093" s="76">
        <v>29041</v>
      </c>
      <c r="J1093" s="76">
        <v>18142</v>
      </c>
    </row>
    <row r="1094" spans="1:10" x14ac:dyDescent="0.15">
      <c r="A1094" s="72"/>
      <c r="B1094" s="77" t="s">
        <v>550</v>
      </c>
      <c r="C1094" s="78" t="s">
        <v>551</v>
      </c>
      <c r="D1094" s="79">
        <v>2019</v>
      </c>
      <c r="E1094" s="80">
        <v>73</v>
      </c>
      <c r="F1094" s="76">
        <v>3374</v>
      </c>
      <c r="G1094" s="76">
        <v>12981</v>
      </c>
      <c r="H1094" s="76">
        <v>10178</v>
      </c>
      <c r="I1094" s="76">
        <v>32228</v>
      </c>
      <c r="J1094" s="76">
        <v>19804</v>
      </c>
    </row>
    <row r="1095" spans="1:10" x14ac:dyDescent="0.15">
      <c r="A1095" s="72"/>
      <c r="B1095" s="77" t="s">
        <v>552</v>
      </c>
      <c r="C1095" s="78" t="s">
        <v>551</v>
      </c>
      <c r="D1095" s="79">
        <v>2015</v>
      </c>
      <c r="E1095" s="80">
        <v>99</v>
      </c>
      <c r="F1095" s="76">
        <v>1611</v>
      </c>
      <c r="G1095" s="76">
        <v>6591</v>
      </c>
      <c r="H1095" s="76">
        <v>5517</v>
      </c>
      <c r="I1095" s="76">
        <v>18502</v>
      </c>
      <c r="J1095" s="76">
        <v>11867</v>
      </c>
    </row>
    <row r="1096" spans="1:10" x14ac:dyDescent="0.15">
      <c r="A1096" s="72"/>
      <c r="B1096" s="77" t="s">
        <v>552</v>
      </c>
      <c r="C1096" s="78" t="s">
        <v>551</v>
      </c>
      <c r="D1096" s="79">
        <v>2016</v>
      </c>
      <c r="E1096" s="80">
        <v>63</v>
      </c>
      <c r="F1096" s="76">
        <v>1926</v>
      </c>
      <c r="G1096" s="76">
        <v>9198</v>
      </c>
      <c r="H1096" s="76">
        <v>6852</v>
      </c>
      <c r="I1096" s="76">
        <v>21879</v>
      </c>
      <c r="J1096" s="76">
        <v>13599</v>
      </c>
    </row>
    <row r="1097" spans="1:10" x14ac:dyDescent="0.15">
      <c r="A1097" s="72"/>
      <c r="B1097" s="77" t="s">
        <v>552</v>
      </c>
      <c r="C1097" s="78" t="s">
        <v>551</v>
      </c>
      <c r="D1097" s="79">
        <v>2017</v>
      </c>
      <c r="E1097" s="80">
        <v>66</v>
      </c>
      <c r="F1097" s="76">
        <v>2423</v>
      </c>
      <c r="G1097" s="76">
        <v>10262</v>
      </c>
      <c r="H1097" s="76">
        <v>8407</v>
      </c>
      <c r="I1097" s="76">
        <v>25402</v>
      </c>
      <c r="J1097" s="76">
        <v>15467</v>
      </c>
    </row>
    <row r="1098" spans="1:10" x14ac:dyDescent="0.15">
      <c r="A1098" s="72"/>
      <c r="B1098" s="77" t="s">
        <v>552</v>
      </c>
      <c r="C1098" s="78" t="s">
        <v>551</v>
      </c>
      <c r="D1098" s="79">
        <v>2018</v>
      </c>
      <c r="E1098" s="80">
        <v>68</v>
      </c>
      <c r="F1098" s="76">
        <v>2531</v>
      </c>
      <c r="G1098" s="76">
        <v>10055</v>
      </c>
      <c r="H1098" s="76">
        <v>9043</v>
      </c>
      <c r="I1098" s="76">
        <v>29041</v>
      </c>
      <c r="J1098" s="76">
        <v>18142</v>
      </c>
    </row>
    <row r="1099" spans="1:10" x14ac:dyDescent="0.15">
      <c r="A1099" s="72"/>
      <c r="B1099" s="77" t="s">
        <v>552</v>
      </c>
      <c r="C1099" s="78" t="s">
        <v>551</v>
      </c>
      <c r="D1099" s="79">
        <v>2019</v>
      </c>
      <c r="E1099" s="80">
        <v>73</v>
      </c>
      <c r="F1099" s="76">
        <v>3374</v>
      </c>
      <c r="G1099" s="76">
        <v>12981</v>
      </c>
      <c r="H1099" s="76">
        <v>10178</v>
      </c>
      <c r="I1099" s="76">
        <v>32228</v>
      </c>
      <c r="J1099" s="76">
        <v>19804</v>
      </c>
    </row>
    <row r="1100" spans="1:10" x14ac:dyDescent="0.15">
      <c r="A1100" s="72"/>
      <c r="B1100" s="77" t="s">
        <v>553</v>
      </c>
      <c r="C1100" s="78" t="s">
        <v>554</v>
      </c>
      <c r="D1100" s="79">
        <v>2015</v>
      </c>
      <c r="E1100" s="80">
        <v>4957</v>
      </c>
      <c r="F1100" s="76">
        <v>348895</v>
      </c>
      <c r="G1100" s="76">
        <v>1939829</v>
      </c>
      <c r="H1100" s="76">
        <v>16270013</v>
      </c>
      <c r="I1100" s="76">
        <v>28622197</v>
      </c>
      <c r="J1100" s="76">
        <v>10546479</v>
      </c>
    </row>
    <row r="1101" spans="1:10" x14ac:dyDescent="0.15">
      <c r="A1101" s="72"/>
      <c r="B1101" s="77" t="s">
        <v>553</v>
      </c>
      <c r="C1101" s="78" t="s">
        <v>554</v>
      </c>
      <c r="D1101" s="79">
        <v>2016</v>
      </c>
      <c r="E1101" s="80">
        <v>4599</v>
      </c>
      <c r="F1101" s="76">
        <v>358027</v>
      </c>
      <c r="G1101" s="76">
        <v>1966658</v>
      </c>
      <c r="H1101" s="76">
        <v>14487711</v>
      </c>
      <c r="I1101" s="76">
        <v>27249576</v>
      </c>
      <c r="J1101" s="76">
        <v>11064248</v>
      </c>
    </row>
    <row r="1102" spans="1:10" x14ac:dyDescent="0.15">
      <c r="A1102" s="72"/>
      <c r="B1102" s="77" t="s">
        <v>553</v>
      </c>
      <c r="C1102" s="78" t="s">
        <v>554</v>
      </c>
      <c r="D1102" s="79">
        <v>2017</v>
      </c>
      <c r="E1102" s="80">
        <v>4610</v>
      </c>
      <c r="F1102" s="76">
        <v>366260</v>
      </c>
      <c r="G1102" s="76">
        <v>2001403</v>
      </c>
      <c r="H1102" s="76">
        <v>15721102</v>
      </c>
      <c r="I1102" s="76">
        <v>28724200</v>
      </c>
      <c r="J1102" s="76">
        <v>11473439</v>
      </c>
    </row>
    <row r="1103" spans="1:10" x14ac:dyDescent="0.15">
      <c r="A1103" s="72"/>
      <c r="B1103" s="77" t="s">
        <v>553</v>
      </c>
      <c r="C1103" s="78" t="s">
        <v>554</v>
      </c>
      <c r="D1103" s="79">
        <v>2018</v>
      </c>
      <c r="E1103" s="80">
        <v>4613</v>
      </c>
      <c r="F1103" s="76">
        <v>374699</v>
      </c>
      <c r="G1103" s="76">
        <v>2059924</v>
      </c>
      <c r="H1103" s="76">
        <v>16897428</v>
      </c>
      <c r="I1103" s="76">
        <v>29787987</v>
      </c>
      <c r="J1103" s="76">
        <v>11503083</v>
      </c>
    </row>
    <row r="1104" spans="1:10" x14ac:dyDescent="0.15">
      <c r="A1104" s="72"/>
      <c r="B1104" s="77" t="s">
        <v>553</v>
      </c>
      <c r="C1104" s="78" t="s">
        <v>554</v>
      </c>
      <c r="D1104" s="79">
        <v>2019</v>
      </c>
      <c r="E1104" s="80">
        <v>4650</v>
      </c>
      <c r="F1104" s="76">
        <v>381259</v>
      </c>
      <c r="G1104" s="76">
        <v>2092030</v>
      </c>
      <c r="H1104" s="76">
        <v>16256895</v>
      </c>
      <c r="I1104" s="76">
        <v>29252783</v>
      </c>
      <c r="J1104" s="76">
        <v>11515565</v>
      </c>
    </row>
    <row r="1105" spans="1:10" x14ac:dyDescent="0.15">
      <c r="A1105" s="72"/>
      <c r="B1105" s="77" t="s">
        <v>555</v>
      </c>
      <c r="C1105" s="78" t="s">
        <v>556</v>
      </c>
      <c r="D1105" s="79">
        <v>2015</v>
      </c>
      <c r="E1105" s="80">
        <v>169</v>
      </c>
      <c r="F1105" s="76">
        <v>3751</v>
      </c>
      <c r="G1105" s="76">
        <v>18345</v>
      </c>
      <c r="H1105" s="76">
        <v>218551</v>
      </c>
      <c r="I1105" s="76">
        <v>305173</v>
      </c>
      <c r="J1105" s="76">
        <v>73789</v>
      </c>
    </row>
    <row r="1106" spans="1:10" x14ac:dyDescent="0.15">
      <c r="A1106" s="72"/>
      <c r="B1106" s="77" t="s">
        <v>555</v>
      </c>
      <c r="C1106" s="78" t="s">
        <v>556</v>
      </c>
      <c r="D1106" s="79">
        <v>2016</v>
      </c>
      <c r="E1106" s="80">
        <v>145</v>
      </c>
      <c r="F1106" s="76">
        <v>3952</v>
      </c>
      <c r="G1106" s="76">
        <v>19012</v>
      </c>
      <c r="H1106" s="76">
        <v>194192</v>
      </c>
      <c r="I1106" s="76">
        <v>276558</v>
      </c>
      <c r="J1106" s="76">
        <v>70497</v>
      </c>
    </row>
    <row r="1107" spans="1:10" x14ac:dyDescent="0.15">
      <c r="A1107" s="72"/>
      <c r="B1107" s="77" t="s">
        <v>555</v>
      </c>
      <c r="C1107" s="78" t="s">
        <v>556</v>
      </c>
      <c r="D1107" s="79">
        <v>2017</v>
      </c>
      <c r="E1107" s="80">
        <v>143</v>
      </c>
      <c r="F1107" s="76">
        <v>3928</v>
      </c>
      <c r="G1107" s="76">
        <v>19175</v>
      </c>
      <c r="H1107" s="76">
        <v>194341</v>
      </c>
      <c r="I1107" s="76">
        <v>275114</v>
      </c>
      <c r="J1107" s="76">
        <v>70935</v>
      </c>
    </row>
    <row r="1108" spans="1:10" x14ac:dyDescent="0.15">
      <c r="A1108" s="72"/>
      <c r="B1108" s="77" t="s">
        <v>555</v>
      </c>
      <c r="C1108" s="78" t="s">
        <v>556</v>
      </c>
      <c r="D1108" s="79">
        <v>2018</v>
      </c>
      <c r="E1108" s="80">
        <v>146</v>
      </c>
      <c r="F1108" s="76">
        <v>3902</v>
      </c>
      <c r="G1108" s="76">
        <v>18806</v>
      </c>
      <c r="H1108" s="76">
        <v>194591</v>
      </c>
      <c r="I1108" s="76">
        <v>277706</v>
      </c>
      <c r="J1108" s="76">
        <v>74574</v>
      </c>
    </row>
    <row r="1109" spans="1:10" x14ac:dyDescent="0.15">
      <c r="A1109" s="72"/>
      <c r="B1109" s="77" t="s">
        <v>555</v>
      </c>
      <c r="C1109" s="78" t="s">
        <v>556</v>
      </c>
      <c r="D1109" s="79">
        <v>2019</v>
      </c>
      <c r="E1109" s="80">
        <v>144</v>
      </c>
      <c r="F1109" s="76">
        <v>3893</v>
      </c>
      <c r="G1109" s="76">
        <v>18835</v>
      </c>
      <c r="H1109" s="76">
        <v>193511</v>
      </c>
      <c r="I1109" s="76">
        <v>271096</v>
      </c>
      <c r="J1109" s="76">
        <v>71077</v>
      </c>
    </row>
    <row r="1110" spans="1:10" x14ac:dyDescent="0.15">
      <c r="A1110" s="72"/>
      <c r="B1110" s="77" t="s">
        <v>557</v>
      </c>
      <c r="C1110" s="78" t="s">
        <v>558</v>
      </c>
      <c r="D1110" s="79">
        <v>2015</v>
      </c>
      <c r="E1110" s="80">
        <v>14</v>
      </c>
      <c r="F1110" s="76">
        <v>405</v>
      </c>
      <c r="G1110" s="76">
        <v>2045</v>
      </c>
      <c r="H1110" s="76">
        <v>33407</v>
      </c>
      <c r="I1110" s="76">
        <v>44774</v>
      </c>
      <c r="J1110" s="76">
        <v>10065</v>
      </c>
    </row>
    <row r="1111" spans="1:10" x14ac:dyDescent="0.15">
      <c r="A1111" s="72"/>
      <c r="B1111" s="77" t="s">
        <v>557</v>
      </c>
      <c r="C1111" s="78" t="s">
        <v>558</v>
      </c>
      <c r="D1111" s="79">
        <v>2016</v>
      </c>
      <c r="E1111" s="80">
        <v>11</v>
      </c>
      <c r="F1111" s="76">
        <v>408</v>
      </c>
      <c r="G1111" s="76">
        <v>2413</v>
      </c>
      <c r="H1111" s="76">
        <v>22816</v>
      </c>
      <c r="I1111" s="76">
        <v>41868</v>
      </c>
      <c r="J1111" s="76">
        <v>17165</v>
      </c>
    </row>
    <row r="1112" spans="1:10" x14ac:dyDescent="0.15">
      <c r="A1112" s="72"/>
      <c r="B1112" s="77" t="s">
        <v>557</v>
      </c>
      <c r="C1112" s="78" t="s">
        <v>558</v>
      </c>
      <c r="D1112" s="79">
        <v>2017</v>
      </c>
      <c r="E1112" s="80">
        <v>12</v>
      </c>
      <c r="F1112" s="76">
        <v>498</v>
      </c>
      <c r="G1112" s="76">
        <v>2915</v>
      </c>
      <c r="H1112" s="76">
        <v>32249</v>
      </c>
      <c r="I1112" s="76">
        <v>49578</v>
      </c>
      <c r="J1112" s="76">
        <v>14931</v>
      </c>
    </row>
    <row r="1113" spans="1:10" x14ac:dyDescent="0.15">
      <c r="A1113" s="72"/>
      <c r="B1113" s="77" t="s">
        <v>557</v>
      </c>
      <c r="C1113" s="78" t="s">
        <v>558</v>
      </c>
      <c r="D1113" s="79">
        <v>2018</v>
      </c>
      <c r="E1113" s="80">
        <v>9</v>
      </c>
      <c r="F1113" s="76">
        <v>399</v>
      </c>
      <c r="G1113" s="76">
        <v>2417</v>
      </c>
      <c r="H1113" s="76">
        <v>27045</v>
      </c>
      <c r="I1113" s="76">
        <v>42094</v>
      </c>
      <c r="J1113" s="76">
        <v>13713</v>
      </c>
    </row>
    <row r="1114" spans="1:10" x14ac:dyDescent="0.15">
      <c r="A1114" s="72"/>
      <c r="B1114" s="77" t="s">
        <v>557</v>
      </c>
      <c r="C1114" s="78" t="s">
        <v>558</v>
      </c>
      <c r="D1114" s="79">
        <v>2019</v>
      </c>
      <c r="E1114" s="80">
        <v>10</v>
      </c>
      <c r="F1114" s="76">
        <v>461</v>
      </c>
      <c r="G1114" s="76">
        <v>2608</v>
      </c>
      <c r="H1114" s="76">
        <v>27391</v>
      </c>
      <c r="I1114" s="76">
        <v>40223</v>
      </c>
      <c r="J1114" s="76">
        <v>11646</v>
      </c>
    </row>
    <row r="1115" spans="1:10" x14ac:dyDescent="0.15">
      <c r="A1115" s="72"/>
      <c r="B1115" s="77" t="s">
        <v>559</v>
      </c>
      <c r="C1115" s="78" t="s">
        <v>560</v>
      </c>
      <c r="D1115" s="79">
        <v>2015</v>
      </c>
      <c r="E1115" s="80">
        <v>116</v>
      </c>
      <c r="F1115" s="76">
        <v>2602</v>
      </c>
      <c r="G1115" s="76">
        <v>13149</v>
      </c>
      <c r="H1115" s="76">
        <v>173017</v>
      </c>
      <c r="I1115" s="76">
        <v>240103</v>
      </c>
      <c r="J1115" s="76">
        <v>56437</v>
      </c>
    </row>
    <row r="1116" spans="1:10" x14ac:dyDescent="0.15">
      <c r="A1116" s="72"/>
      <c r="B1116" s="77" t="s">
        <v>559</v>
      </c>
      <c r="C1116" s="78" t="s">
        <v>560</v>
      </c>
      <c r="D1116" s="79">
        <v>2016</v>
      </c>
      <c r="E1116" s="80">
        <v>100</v>
      </c>
      <c r="F1116" s="76">
        <v>2896</v>
      </c>
      <c r="G1116" s="76">
        <v>13911</v>
      </c>
      <c r="H1116" s="76">
        <v>160416</v>
      </c>
      <c r="I1116" s="76">
        <v>213573</v>
      </c>
      <c r="J1116" s="76">
        <v>44168</v>
      </c>
    </row>
    <row r="1117" spans="1:10" x14ac:dyDescent="0.15">
      <c r="A1117" s="72"/>
      <c r="B1117" s="77" t="s">
        <v>559</v>
      </c>
      <c r="C1117" s="78" t="s">
        <v>560</v>
      </c>
      <c r="D1117" s="79">
        <v>2017</v>
      </c>
      <c r="E1117" s="80">
        <v>99</v>
      </c>
      <c r="F1117" s="76">
        <v>2832</v>
      </c>
      <c r="G1117" s="76">
        <v>13704</v>
      </c>
      <c r="H1117" s="76">
        <v>150885</v>
      </c>
      <c r="I1117" s="76">
        <v>204160</v>
      </c>
      <c r="J1117" s="76">
        <v>46761</v>
      </c>
    </row>
    <row r="1118" spans="1:10" x14ac:dyDescent="0.15">
      <c r="A1118" s="72"/>
      <c r="B1118" s="77" t="s">
        <v>559</v>
      </c>
      <c r="C1118" s="78" t="s">
        <v>560</v>
      </c>
      <c r="D1118" s="79">
        <v>2018</v>
      </c>
      <c r="E1118" s="80">
        <v>101</v>
      </c>
      <c r="F1118" s="76">
        <v>2784</v>
      </c>
      <c r="G1118" s="76">
        <v>13283</v>
      </c>
      <c r="H1118" s="76">
        <v>155015</v>
      </c>
      <c r="I1118" s="76">
        <v>211955</v>
      </c>
      <c r="J1118" s="76">
        <v>50696</v>
      </c>
    </row>
    <row r="1119" spans="1:10" x14ac:dyDescent="0.15">
      <c r="A1119" s="72"/>
      <c r="B1119" s="77" t="s">
        <v>559</v>
      </c>
      <c r="C1119" s="78" t="s">
        <v>560</v>
      </c>
      <c r="D1119" s="79">
        <v>2019</v>
      </c>
      <c r="E1119" s="80">
        <v>101</v>
      </c>
      <c r="F1119" s="76">
        <v>2777</v>
      </c>
      <c r="G1119" s="76">
        <v>13496</v>
      </c>
      <c r="H1119" s="76">
        <v>154904</v>
      </c>
      <c r="I1119" s="76">
        <v>210059</v>
      </c>
      <c r="J1119" s="76">
        <v>50618</v>
      </c>
    </row>
    <row r="1120" spans="1:10" x14ac:dyDescent="0.15">
      <c r="A1120" s="72"/>
      <c r="B1120" s="77" t="s">
        <v>561</v>
      </c>
      <c r="C1120" s="78" t="s">
        <v>562</v>
      </c>
      <c r="D1120" s="79">
        <v>2015</v>
      </c>
      <c r="E1120" s="80">
        <v>39</v>
      </c>
      <c r="F1120" s="76">
        <v>744</v>
      </c>
      <c r="G1120" s="76">
        <v>3151</v>
      </c>
      <c r="H1120" s="76">
        <v>12126</v>
      </c>
      <c r="I1120" s="76">
        <v>20296</v>
      </c>
      <c r="J1120" s="76">
        <v>7287</v>
      </c>
    </row>
    <row r="1121" spans="1:10" x14ac:dyDescent="0.15">
      <c r="A1121" s="72"/>
      <c r="B1121" s="77" t="s">
        <v>561</v>
      </c>
      <c r="C1121" s="78" t="s">
        <v>562</v>
      </c>
      <c r="D1121" s="79">
        <v>2016</v>
      </c>
      <c r="E1121" s="80">
        <v>34</v>
      </c>
      <c r="F1121" s="76">
        <v>648</v>
      </c>
      <c r="G1121" s="76">
        <v>2688</v>
      </c>
      <c r="H1121" s="76">
        <v>10960</v>
      </c>
      <c r="I1121" s="76">
        <v>21117</v>
      </c>
      <c r="J1121" s="76">
        <v>9164</v>
      </c>
    </row>
    <row r="1122" spans="1:10" x14ac:dyDescent="0.15">
      <c r="A1122" s="72"/>
      <c r="B1122" s="77" t="s">
        <v>561</v>
      </c>
      <c r="C1122" s="78" t="s">
        <v>562</v>
      </c>
      <c r="D1122" s="79">
        <v>2017</v>
      </c>
      <c r="E1122" s="80">
        <v>32</v>
      </c>
      <c r="F1122" s="76">
        <v>598</v>
      </c>
      <c r="G1122" s="76">
        <v>2556</v>
      </c>
      <c r="H1122" s="76">
        <v>11208</v>
      </c>
      <c r="I1122" s="76">
        <v>21376</v>
      </c>
      <c r="J1122" s="76">
        <v>9243</v>
      </c>
    </row>
    <row r="1123" spans="1:10" x14ac:dyDescent="0.15">
      <c r="A1123" s="72"/>
      <c r="B1123" s="77" t="s">
        <v>561</v>
      </c>
      <c r="C1123" s="78" t="s">
        <v>562</v>
      </c>
      <c r="D1123" s="79">
        <v>2018</v>
      </c>
      <c r="E1123" s="80">
        <v>36</v>
      </c>
      <c r="F1123" s="76">
        <v>719</v>
      </c>
      <c r="G1123" s="76">
        <v>3106</v>
      </c>
      <c r="H1123" s="76">
        <v>12531</v>
      </c>
      <c r="I1123" s="76">
        <v>23658</v>
      </c>
      <c r="J1123" s="76">
        <v>10166</v>
      </c>
    </row>
    <row r="1124" spans="1:10" x14ac:dyDescent="0.15">
      <c r="A1124" s="72"/>
      <c r="B1124" s="77" t="s">
        <v>561</v>
      </c>
      <c r="C1124" s="78" t="s">
        <v>562</v>
      </c>
      <c r="D1124" s="79">
        <v>2019</v>
      </c>
      <c r="E1124" s="80">
        <v>33</v>
      </c>
      <c r="F1124" s="76">
        <v>655</v>
      </c>
      <c r="G1124" s="76">
        <v>2730</v>
      </c>
      <c r="H1124" s="76">
        <v>11216</v>
      </c>
      <c r="I1124" s="76">
        <v>20815</v>
      </c>
      <c r="J1124" s="76">
        <v>8814</v>
      </c>
    </row>
    <row r="1125" spans="1:10" x14ac:dyDescent="0.15">
      <c r="A1125" s="72"/>
      <c r="B1125" s="77" t="s">
        <v>563</v>
      </c>
      <c r="C1125" s="78" t="s">
        <v>564</v>
      </c>
      <c r="D1125" s="79">
        <v>2015</v>
      </c>
      <c r="E1125" s="80">
        <v>837</v>
      </c>
      <c r="F1125" s="76">
        <v>31645</v>
      </c>
      <c r="G1125" s="76">
        <v>172516</v>
      </c>
      <c r="H1125" s="76">
        <v>1228976</v>
      </c>
      <c r="I1125" s="76">
        <v>1948590</v>
      </c>
      <c r="J1125" s="76">
        <v>598549</v>
      </c>
    </row>
    <row r="1126" spans="1:10" x14ac:dyDescent="0.15">
      <c r="A1126" s="72"/>
      <c r="B1126" s="77" t="s">
        <v>563</v>
      </c>
      <c r="C1126" s="78" t="s">
        <v>564</v>
      </c>
      <c r="D1126" s="79">
        <v>2016</v>
      </c>
      <c r="E1126" s="80">
        <v>786</v>
      </c>
      <c r="F1126" s="76">
        <v>34391</v>
      </c>
      <c r="G1126" s="76">
        <v>188372</v>
      </c>
      <c r="H1126" s="76">
        <v>1101073</v>
      </c>
      <c r="I1126" s="76">
        <v>2001851</v>
      </c>
      <c r="J1126" s="76">
        <v>755107</v>
      </c>
    </row>
    <row r="1127" spans="1:10" x14ac:dyDescent="0.15">
      <c r="A1127" s="72"/>
      <c r="B1127" s="77" t="s">
        <v>563</v>
      </c>
      <c r="C1127" s="78" t="s">
        <v>564</v>
      </c>
      <c r="D1127" s="79">
        <v>2017</v>
      </c>
      <c r="E1127" s="80">
        <v>779</v>
      </c>
      <c r="F1127" s="76">
        <v>35069</v>
      </c>
      <c r="G1127" s="76">
        <v>194378</v>
      </c>
      <c r="H1127" s="76">
        <v>1289045</v>
      </c>
      <c r="I1127" s="76">
        <v>2107540</v>
      </c>
      <c r="J1127" s="76">
        <v>694706</v>
      </c>
    </row>
    <row r="1128" spans="1:10" x14ac:dyDescent="0.15">
      <c r="A1128" s="72"/>
      <c r="B1128" s="77" t="s">
        <v>563</v>
      </c>
      <c r="C1128" s="78" t="s">
        <v>564</v>
      </c>
      <c r="D1128" s="79">
        <v>2018</v>
      </c>
      <c r="E1128" s="80">
        <v>775</v>
      </c>
      <c r="F1128" s="76">
        <v>36378</v>
      </c>
      <c r="G1128" s="76">
        <v>206092</v>
      </c>
      <c r="H1128" s="76">
        <v>1435722</v>
      </c>
      <c r="I1128" s="76">
        <v>2318988</v>
      </c>
      <c r="J1128" s="76">
        <v>772816</v>
      </c>
    </row>
    <row r="1129" spans="1:10" x14ac:dyDescent="0.15">
      <c r="A1129" s="72"/>
      <c r="B1129" s="77" t="s">
        <v>563</v>
      </c>
      <c r="C1129" s="78" t="s">
        <v>564</v>
      </c>
      <c r="D1129" s="79">
        <v>2019</v>
      </c>
      <c r="E1129" s="80">
        <v>777</v>
      </c>
      <c r="F1129" s="76">
        <v>36702</v>
      </c>
      <c r="G1129" s="76">
        <v>209025</v>
      </c>
      <c r="H1129" s="76">
        <v>1505147</v>
      </c>
      <c r="I1129" s="76">
        <v>2392825</v>
      </c>
      <c r="J1129" s="76">
        <v>768593</v>
      </c>
    </row>
    <row r="1130" spans="1:10" x14ac:dyDescent="0.15">
      <c r="A1130" s="72"/>
      <c r="B1130" s="77" t="s">
        <v>565</v>
      </c>
      <c r="C1130" s="78" t="s">
        <v>566</v>
      </c>
      <c r="D1130" s="79">
        <v>2015</v>
      </c>
      <c r="E1130" s="80">
        <v>19</v>
      </c>
      <c r="F1130" s="76">
        <v>2675</v>
      </c>
      <c r="G1130" s="76">
        <v>16156</v>
      </c>
      <c r="H1130" s="76">
        <v>117167</v>
      </c>
      <c r="I1130" s="76">
        <v>167802</v>
      </c>
      <c r="J1130" s="76">
        <v>37651</v>
      </c>
    </row>
    <row r="1131" spans="1:10" x14ac:dyDescent="0.15">
      <c r="A1131" s="72"/>
      <c r="B1131" s="77" t="s">
        <v>565</v>
      </c>
      <c r="C1131" s="78" t="s">
        <v>566</v>
      </c>
      <c r="D1131" s="79">
        <v>2016</v>
      </c>
      <c r="E1131" s="80">
        <v>18</v>
      </c>
      <c r="F1131" s="76">
        <v>3101</v>
      </c>
      <c r="G1131" s="76">
        <v>19787</v>
      </c>
      <c r="H1131" s="76">
        <v>123177</v>
      </c>
      <c r="I1131" s="76">
        <v>192857</v>
      </c>
      <c r="J1131" s="76">
        <v>52845</v>
      </c>
    </row>
    <row r="1132" spans="1:10" x14ac:dyDescent="0.15">
      <c r="A1132" s="72"/>
      <c r="B1132" s="77" t="s">
        <v>565</v>
      </c>
      <c r="C1132" s="78" t="s">
        <v>566</v>
      </c>
      <c r="D1132" s="79">
        <v>2017</v>
      </c>
      <c r="E1132" s="80">
        <v>17</v>
      </c>
      <c r="F1132" s="76">
        <v>3214</v>
      </c>
      <c r="G1132" s="76">
        <v>20271</v>
      </c>
      <c r="H1132" s="76">
        <v>130590</v>
      </c>
      <c r="I1132" s="76">
        <v>212444</v>
      </c>
      <c r="J1132" s="76">
        <v>65997</v>
      </c>
    </row>
    <row r="1133" spans="1:10" x14ac:dyDescent="0.15">
      <c r="A1133" s="72"/>
      <c r="B1133" s="77" t="s">
        <v>565</v>
      </c>
      <c r="C1133" s="78" t="s">
        <v>566</v>
      </c>
      <c r="D1133" s="79">
        <v>2018</v>
      </c>
      <c r="E1133" s="80">
        <v>16</v>
      </c>
      <c r="F1133" s="76">
        <v>3192</v>
      </c>
      <c r="G1133" s="76">
        <v>20705</v>
      </c>
      <c r="H1133" s="76">
        <v>143519</v>
      </c>
      <c r="I1133" s="76">
        <v>233271</v>
      </c>
      <c r="J1133" s="76">
        <v>73475</v>
      </c>
    </row>
    <row r="1134" spans="1:10" x14ac:dyDescent="0.15">
      <c r="A1134" s="72"/>
      <c r="B1134" s="77" t="s">
        <v>565</v>
      </c>
      <c r="C1134" s="78" t="s">
        <v>566</v>
      </c>
      <c r="D1134" s="79">
        <v>2019</v>
      </c>
      <c r="E1134" s="80">
        <v>16</v>
      </c>
      <c r="F1134" s="76">
        <v>3351</v>
      </c>
      <c r="G1134" s="76">
        <v>21834</v>
      </c>
      <c r="H1134" s="76">
        <v>141011</v>
      </c>
      <c r="I1134" s="76">
        <v>224074</v>
      </c>
      <c r="J1134" s="76">
        <v>68261</v>
      </c>
    </row>
    <row r="1135" spans="1:10" x14ac:dyDescent="0.15">
      <c r="A1135" s="72"/>
      <c r="B1135" s="77" t="s">
        <v>567</v>
      </c>
      <c r="C1135" s="78" t="s">
        <v>568</v>
      </c>
      <c r="D1135" s="79">
        <v>2015</v>
      </c>
      <c r="E1135" s="80">
        <v>66</v>
      </c>
      <c r="F1135" s="76">
        <v>3925</v>
      </c>
      <c r="G1135" s="76">
        <v>23346</v>
      </c>
      <c r="H1135" s="76">
        <v>148817</v>
      </c>
      <c r="I1135" s="76">
        <v>275898</v>
      </c>
      <c r="J1135" s="76">
        <v>101231</v>
      </c>
    </row>
    <row r="1136" spans="1:10" x14ac:dyDescent="0.15">
      <c r="A1136" s="72"/>
      <c r="B1136" s="77" t="s">
        <v>567</v>
      </c>
      <c r="C1136" s="78" t="s">
        <v>568</v>
      </c>
      <c r="D1136" s="79">
        <v>2016</v>
      </c>
      <c r="E1136" s="80">
        <v>57</v>
      </c>
      <c r="F1136" s="76">
        <v>3835</v>
      </c>
      <c r="G1136" s="76">
        <v>21364</v>
      </c>
      <c r="H1136" s="76">
        <v>127063</v>
      </c>
      <c r="I1136" s="76">
        <v>220360</v>
      </c>
      <c r="J1136" s="76">
        <v>75018</v>
      </c>
    </row>
    <row r="1137" spans="1:10" x14ac:dyDescent="0.15">
      <c r="A1137" s="72"/>
      <c r="B1137" s="77" t="s">
        <v>567</v>
      </c>
      <c r="C1137" s="78" t="s">
        <v>568</v>
      </c>
      <c r="D1137" s="79">
        <v>2017</v>
      </c>
      <c r="E1137" s="80">
        <v>52</v>
      </c>
      <c r="F1137" s="76">
        <v>3897</v>
      </c>
      <c r="G1137" s="76">
        <v>21322</v>
      </c>
      <c r="H1137" s="76">
        <v>149393</v>
      </c>
      <c r="I1137" s="76">
        <v>254358</v>
      </c>
      <c r="J1137" s="76">
        <v>88876</v>
      </c>
    </row>
    <row r="1138" spans="1:10" x14ac:dyDescent="0.15">
      <c r="A1138" s="72"/>
      <c r="B1138" s="77" t="s">
        <v>567</v>
      </c>
      <c r="C1138" s="78" t="s">
        <v>568</v>
      </c>
      <c r="D1138" s="79">
        <v>2018</v>
      </c>
      <c r="E1138" s="80">
        <v>52</v>
      </c>
      <c r="F1138" s="76">
        <v>3947</v>
      </c>
      <c r="G1138" s="76">
        <v>23143</v>
      </c>
      <c r="H1138" s="76">
        <v>169507</v>
      </c>
      <c r="I1138" s="76">
        <v>280266</v>
      </c>
      <c r="J1138" s="76">
        <v>103704</v>
      </c>
    </row>
    <row r="1139" spans="1:10" x14ac:dyDescent="0.15">
      <c r="A1139" s="72"/>
      <c r="B1139" s="77" t="s">
        <v>567</v>
      </c>
      <c r="C1139" s="78" t="s">
        <v>568</v>
      </c>
      <c r="D1139" s="79">
        <v>2019</v>
      </c>
      <c r="E1139" s="80">
        <v>53</v>
      </c>
      <c r="F1139" s="76">
        <v>4087</v>
      </c>
      <c r="G1139" s="76">
        <v>24231</v>
      </c>
      <c r="H1139" s="76">
        <v>167957</v>
      </c>
      <c r="I1139" s="76">
        <v>271325</v>
      </c>
      <c r="J1139" s="76">
        <v>94023</v>
      </c>
    </row>
    <row r="1140" spans="1:10" x14ac:dyDescent="0.15">
      <c r="A1140" s="72"/>
      <c r="B1140" s="77" t="s">
        <v>569</v>
      </c>
      <c r="C1140" s="78" t="s">
        <v>570</v>
      </c>
      <c r="D1140" s="79">
        <v>2015</v>
      </c>
      <c r="E1140" s="80">
        <v>252</v>
      </c>
      <c r="F1140" s="76">
        <v>5075</v>
      </c>
      <c r="G1140" s="76">
        <v>27371</v>
      </c>
      <c r="H1140" s="76">
        <v>224187</v>
      </c>
      <c r="I1140" s="76">
        <v>355572</v>
      </c>
      <c r="J1140" s="76">
        <v>110293</v>
      </c>
    </row>
    <row r="1141" spans="1:10" x14ac:dyDescent="0.15">
      <c r="A1141" s="72"/>
      <c r="B1141" s="77" t="s">
        <v>569</v>
      </c>
      <c r="C1141" s="78" t="s">
        <v>570</v>
      </c>
      <c r="D1141" s="79">
        <v>2016</v>
      </c>
      <c r="E1141" s="80">
        <v>250</v>
      </c>
      <c r="F1141" s="76">
        <v>5205</v>
      </c>
      <c r="G1141" s="76">
        <v>28094</v>
      </c>
      <c r="H1141" s="76">
        <v>185183</v>
      </c>
      <c r="I1141" s="76">
        <v>407049</v>
      </c>
      <c r="J1141" s="76">
        <v>192903</v>
      </c>
    </row>
    <row r="1142" spans="1:10" x14ac:dyDescent="0.15">
      <c r="A1142" s="72"/>
      <c r="B1142" s="77" t="s">
        <v>569</v>
      </c>
      <c r="C1142" s="78" t="s">
        <v>570</v>
      </c>
      <c r="D1142" s="79">
        <v>2017</v>
      </c>
      <c r="E1142" s="80">
        <v>245</v>
      </c>
      <c r="F1142" s="76">
        <v>5515</v>
      </c>
      <c r="G1142" s="76">
        <v>29092</v>
      </c>
      <c r="H1142" s="76">
        <v>203501</v>
      </c>
      <c r="I1142" s="76">
        <v>325513</v>
      </c>
      <c r="J1142" s="76">
        <v>93817</v>
      </c>
    </row>
    <row r="1143" spans="1:10" x14ac:dyDescent="0.15">
      <c r="A1143" s="72"/>
      <c r="B1143" s="77" t="s">
        <v>569</v>
      </c>
      <c r="C1143" s="78" t="s">
        <v>570</v>
      </c>
      <c r="D1143" s="79">
        <v>2018</v>
      </c>
      <c r="E1143" s="80">
        <v>242</v>
      </c>
      <c r="F1143" s="76">
        <v>5512</v>
      </c>
      <c r="G1143" s="76">
        <v>29330</v>
      </c>
      <c r="H1143" s="76">
        <v>217637</v>
      </c>
      <c r="I1143" s="76">
        <v>346338</v>
      </c>
      <c r="J1143" s="76">
        <v>104653</v>
      </c>
    </row>
    <row r="1144" spans="1:10" x14ac:dyDescent="0.15">
      <c r="A1144" s="72"/>
      <c r="B1144" s="77" t="s">
        <v>569</v>
      </c>
      <c r="C1144" s="78" t="s">
        <v>570</v>
      </c>
      <c r="D1144" s="79">
        <v>2019</v>
      </c>
      <c r="E1144" s="80">
        <v>240</v>
      </c>
      <c r="F1144" s="76">
        <v>6000</v>
      </c>
      <c r="G1144" s="76">
        <v>33622</v>
      </c>
      <c r="H1144" s="76">
        <v>260803</v>
      </c>
      <c r="I1144" s="76">
        <v>407869</v>
      </c>
      <c r="J1144" s="76">
        <v>122079</v>
      </c>
    </row>
    <row r="1145" spans="1:10" x14ac:dyDescent="0.15">
      <c r="A1145" s="72"/>
      <c r="B1145" s="77" t="s">
        <v>571</v>
      </c>
      <c r="C1145" s="78" t="s">
        <v>572</v>
      </c>
      <c r="D1145" s="79">
        <v>2015</v>
      </c>
      <c r="E1145" s="80">
        <v>68</v>
      </c>
      <c r="F1145" s="76">
        <v>1760</v>
      </c>
      <c r="G1145" s="76">
        <v>6342</v>
      </c>
      <c r="H1145" s="76">
        <v>19071</v>
      </c>
      <c r="I1145" s="76">
        <v>45809</v>
      </c>
      <c r="J1145" s="76">
        <v>21263</v>
      </c>
    </row>
    <row r="1146" spans="1:10" x14ac:dyDescent="0.15">
      <c r="A1146" s="72"/>
      <c r="B1146" s="77" t="s">
        <v>571</v>
      </c>
      <c r="C1146" s="78" t="s">
        <v>572</v>
      </c>
      <c r="D1146" s="79">
        <v>2016</v>
      </c>
      <c r="E1146" s="80">
        <v>64</v>
      </c>
      <c r="F1146" s="76">
        <v>1933</v>
      </c>
      <c r="G1146" s="76">
        <v>7140</v>
      </c>
      <c r="H1146" s="76">
        <v>21274</v>
      </c>
      <c r="I1146" s="76">
        <v>52523</v>
      </c>
      <c r="J1146" s="76">
        <v>25134</v>
      </c>
    </row>
    <row r="1147" spans="1:10" x14ac:dyDescent="0.15">
      <c r="A1147" s="72"/>
      <c r="B1147" s="77" t="s">
        <v>571</v>
      </c>
      <c r="C1147" s="78" t="s">
        <v>572</v>
      </c>
      <c r="D1147" s="79">
        <v>2017</v>
      </c>
      <c r="E1147" s="80">
        <v>64</v>
      </c>
      <c r="F1147" s="76">
        <v>1930</v>
      </c>
      <c r="G1147" s="76">
        <v>7150</v>
      </c>
      <c r="H1147" s="76">
        <v>22762</v>
      </c>
      <c r="I1147" s="76">
        <v>55659</v>
      </c>
      <c r="J1147" s="76">
        <v>26551</v>
      </c>
    </row>
    <row r="1148" spans="1:10" x14ac:dyDescent="0.15">
      <c r="A1148" s="72"/>
      <c r="B1148" s="77" t="s">
        <v>571</v>
      </c>
      <c r="C1148" s="78" t="s">
        <v>572</v>
      </c>
      <c r="D1148" s="79">
        <v>2018</v>
      </c>
      <c r="E1148" s="80">
        <v>65</v>
      </c>
      <c r="F1148" s="76">
        <v>1951</v>
      </c>
      <c r="G1148" s="76">
        <v>7059</v>
      </c>
      <c r="H1148" s="76">
        <v>22625</v>
      </c>
      <c r="I1148" s="76">
        <v>54764</v>
      </c>
      <c r="J1148" s="76">
        <v>25475</v>
      </c>
    </row>
    <row r="1149" spans="1:10" x14ac:dyDescent="0.15">
      <c r="A1149" s="72"/>
      <c r="B1149" s="77" t="s">
        <v>571</v>
      </c>
      <c r="C1149" s="78" t="s">
        <v>572</v>
      </c>
      <c r="D1149" s="79">
        <v>2019</v>
      </c>
      <c r="E1149" s="80">
        <v>66</v>
      </c>
      <c r="F1149" s="76">
        <v>1974</v>
      </c>
      <c r="G1149" s="76">
        <v>7200</v>
      </c>
      <c r="H1149" s="76">
        <v>22855</v>
      </c>
      <c r="I1149" s="76">
        <v>56861</v>
      </c>
      <c r="J1149" s="76">
        <v>27123</v>
      </c>
    </row>
    <row r="1150" spans="1:10" x14ac:dyDescent="0.15">
      <c r="A1150" s="72"/>
      <c r="B1150" s="77" t="s">
        <v>573</v>
      </c>
      <c r="C1150" s="78" t="s">
        <v>574</v>
      </c>
      <c r="D1150" s="79">
        <v>2015</v>
      </c>
      <c r="E1150" s="80">
        <v>432</v>
      </c>
      <c r="F1150" s="76">
        <v>18210</v>
      </c>
      <c r="G1150" s="76">
        <v>99301</v>
      </c>
      <c r="H1150" s="76">
        <v>719734</v>
      </c>
      <c r="I1150" s="76">
        <v>1103509</v>
      </c>
      <c r="J1150" s="76">
        <v>328111</v>
      </c>
    </row>
    <row r="1151" spans="1:10" x14ac:dyDescent="0.15">
      <c r="A1151" s="72"/>
      <c r="B1151" s="77" t="s">
        <v>573</v>
      </c>
      <c r="C1151" s="78" t="s">
        <v>574</v>
      </c>
      <c r="D1151" s="79">
        <v>2016</v>
      </c>
      <c r="E1151" s="80">
        <v>397</v>
      </c>
      <c r="F1151" s="76">
        <v>20317</v>
      </c>
      <c r="G1151" s="76">
        <v>111986</v>
      </c>
      <c r="H1151" s="76">
        <v>644376</v>
      </c>
      <c r="I1151" s="76">
        <v>1129063</v>
      </c>
      <c r="J1151" s="76">
        <v>409208</v>
      </c>
    </row>
    <row r="1152" spans="1:10" x14ac:dyDescent="0.15">
      <c r="A1152" s="72"/>
      <c r="B1152" s="77" t="s">
        <v>573</v>
      </c>
      <c r="C1152" s="78" t="s">
        <v>574</v>
      </c>
      <c r="D1152" s="79">
        <v>2017</v>
      </c>
      <c r="E1152" s="80">
        <v>401</v>
      </c>
      <c r="F1152" s="76">
        <v>20513</v>
      </c>
      <c r="G1152" s="76">
        <v>116544</v>
      </c>
      <c r="H1152" s="76">
        <v>782799</v>
      </c>
      <c r="I1152" s="76">
        <v>1259565</v>
      </c>
      <c r="J1152" s="76">
        <v>419465</v>
      </c>
    </row>
    <row r="1153" spans="1:10" x14ac:dyDescent="0.15">
      <c r="A1153" s="72"/>
      <c r="B1153" s="77" t="s">
        <v>573</v>
      </c>
      <c r="C1153" s="78" t="s">
        <v>574</v>
      </c>
      <c r="D1153" s="79">
        <v>2018</v>
      </c>
      <c r="E1153" s="80">
        <v>400</v>
      </c>
      <c r="F1153" s="76">
        <v>21776</v>
      </c>
      <c r="G1153" s="76">
        <v>125856</v>
      </c>
      <c r="H1153" s="76">
        <v>882435</v>
      </c>
      <c r="I1153" s="76">
        <v>1404348</v>
      </c>
      <c r="J1153" s="76">
        <v>465510</v>
      </c>
    </row>
    <row r="1154" spans="1:10" x14ac:dyDescent="0.15">
      <c r="A1154" s="72"/>
      <c r="B1154" s="77" t="s">
        <v>573</v>
      </c>
      <c r="C1154" s="78" t="s">
        <v>574</v>
      </c>
      <c r="D1154" s="79">
        <v>2019</v>
      </c>
      <c r="E1154" s="80">
        <v>402</v>
      </c>
      <c r="F1154" s="76">
        <v>21290</v>
      </c>
      <c r="G1154" s="76">
        <v>122137</v>
      </c>
      <c r="H1154" s="76">
        <v>912521</v>
      </c>
      <c r="I1154" s="76">
        <v>1432695</v>
      </c>
      <c r="J1154" s="76">
        <v>457107</v>
      </c>
    </row>
    <row r="1155" spans="1:10" x14ac:dyDescent="0.15">
      <c r="A1155" s="72"/>
      <c r="B1155" s="77" t="s">
        <v>575</v>
      </c>
      <c r="C1155" s="78" t="s">
        <v>576</v>
      </c>
      <c r="D1155" s="79">
        <v>2015</v>
      </c>
      <c r="E1155" s="80">
        <v>807</v>
      </c>
      <c r="F1155" s="76">
        <v>96087</v>
      </c>
      <c r="G1155" s="76">
        <v>634113</v>
      </c>
      <c r="H1155" s="76">
        <v>7701947</v>
      </c>
      <c r="I1155" s="76">
        <v>11292299</v>
      </c>
      <c r="J1155" s="76">
        <v>2895540</v>
      </c>
    </row>
    <row r="1156" spans="1:10" x14ac:dyDescent="0.15">
      <c r="A1156" s="72"/>
      <c r="B1156" s="77" t="s">
        <v>575</v>
      </c>
      <c r="C1156" s="78" t="s">
        <v>576</v>
      </c>
      <c r="D1156" s="79">
        <v>2016</v>
      </c>
      <c r="E1156" s="80">
        <v>741</v>
      </c>
      <c r="F1156" s="76">
        <v>91714</v>
      </c>
      <c r="G1156" s="76">
        <v>603469</v>
      </c>
      <c r="H1156" s="76">
        <v>5993814</v>
      </c>
      <c r="I1156" s="76">
        <v>9316160</v>
      </c>
      <c r="J1156" s="76">
        <v>2745530</v>
      </c>
    </row>
    <row r="1157" spans="1:10" x14ac:dyDescent="0.15">
      <c r="A1157" s="72"/>
      <c r="B1157" s="77" t="s">
        <v>575</v>
      </c>
      <c r="C1157" s="78" t="s">
        <v>576</v>
      </c>
      <c r="D1157" s="79">
        <v>2017</v>
      </c>
      <c r="E1157" s="80">
        <v>757</v>
      </c>
      <c r="F1157" s="76">
        <v>95759</v>
      </c>
      <c r="G1157" s="76">
        <v>625402</v>
      </c>
      <c r="H1157" s="76">
        <v>6920411</v>
      </c>
      <c r="I1157" s="76">
        <v>10367813</v>
      </c>
      <c r="J1157" s="76">
        <v>3013600</v>
      </c>
    </row>
    <row r="1158" spans="1:10" x14ac:dyDescent="0.15">
      <c r="A1158" s="72"/>
      <c r="B1158" s="77" t="s">
        <v>575</v>
      </c>
      <c r="C1158" s="78" t="s">
        <v>576</v>
      </c>
      <c r="D1158" s="79">
        <v>2018</v>
      </c>
      <c r="E1158" s="80">
        <v>758</v>
      </c>
      <c r="F1158" s="76">
        <v>97685</v>
      </c>
      <c r="G1158" s="76">
        <v>643932</v>
      </c>
      <c r="H1158" s="76">
        <v>7666325</v>
      </c>
      <c r="I1158" s="76">
        <v>10921733</v>
      </c>
      <c r="J1158" s="76">
        <v>2897223</v>
      </c>
    </row>
    <row r="1159" spans="1:10" x14ac:dyDescent="0.15">
      <c r="A1159" s="72"/>
      <c r="B1159" s="77" t="s">
        <v>575</v>
      </c>
      <c r="C1159" s="78" t="s">
        <v>576</v>
      </c>
      <c r="D1159" s="79">
        <v>2019</v>
      </c>
      <c r="E1159" s="80">
        <v>773</v>
      </c>
      <c r="F1159" s="76">
        <v>99283</v>
      </c>
      <c r="G1159" s="76">
        <v>649439</v>
      </c>
      <c r="H1159" s="76">
        <v>6934940</v>
      </c>
      <c r="I1159" s="76">
        <v>10173881</v>
      </c>
      <c r="J1159" s="76">
        <v>2779763</v>
      </c>
    </row>
    <row r="1160" spans="1:10" x14ac:dyDescent="0.15">
      <c r="A1160" s="72"/>
      <c r="B1160" s="77" t="s">
        <v>577</v>
      </c>
      <c r="C1160" s="78" t="s">
        <v>578</v>
      </c>
      <c r="D1160" s="79">
        <v>2015</v>
      </c>
      <c r="E1160" s="80">
        <v>11</v>
      </c>
      <c r="F1160" s="76">
        <v>4946</v>
      </c>
      <c r="G1160" s="76">
        <v>36949</v>
      </c>
      <c r="H1160" s="76">
        <v>1273636</v>
      </c>
      <c r="I1160" s="76">
        <v>1697163</v>
      </c>
      <c r="J1160" s="76">
        <v>343956</v>
      </c>
    </row>
    <row r="1161" spans="1:10" x14ac:dyDescent="0.15">
      <c r="A1161" s="72"/>
      <c r="B1161" s="77" t="s">
        <v>577</v>
      </c>
      <c r="C1161" s="78" t="s">
        <v>578</v>
      </c>
      <c r="D1161" s="79">
        <v>2016</v>
      </c>
      <c r="E1161" s="80">
        <v>11</v>
      </c>
      <c r="F1161" s="76">
        <v>5183</v>
      </c>
      <c r="G1161" s="76">
        <v>39638</v>
      </c>
      <c r="H1161" s="76">
        <v>1329383</v>
      </c>
      <c r="I1161" s="76">
        <v>1732435</v>
      </c>
      <c r="J1161" s="76">
        <v>308820</v>
      </c>
    </row>
    <row r="1162" spans="1:10" x14ac:dyDescent="0.15">
      <c r="A1162" s="72"/>
      <c r="B1162" s="77" t="s">
        <v>577</v>
      </c>
      <c r="C1162" s="78" t="s">
        <v>578</v>
      </c>
      <c r="D1162" s="79">
        <v>2017</v>
      </c>
      <c r="E1162" s="80">
        <v>10</v>
      </c>
      <c r="F1162" s="76">
        <v>4714</v>
      </c>
      <c r="G1162" s="76">
        <v>34242</v>
      </c>
      <c r="H1162" s="76">
        <v>1556447</v>
      </c>
      <c r="I1162" s="76">
        <v>1978313</v>
      </c>
      <c r="J1162" s="76">
        <v>338025</v>
      </c>
    </row>
    <row r="1163" spans="1:10" x14ac:dyDescent="0.15">
      <c r="A1163" s="72"/>
      <c r="B1163" s="77" t="s">
        <v>577</v>
      </c>
      <c r="C1163" s="78" t="s">
        <v>578</v>
      </c>
      <c r="D1163" s="79">
        <v>2018</v>
      </c>
      <c r="E1163" s="80">
        <v>9</v>
      </c>
      <c r="F1163" s="76">
        <v>4717</v>
      </c>
      <c r="G1163" s="76">
        <v>36967</v>
      </c>
      <c r="H1163" s="76">
        <v>1707892</v>
      </c>
      <c r="I1163" s="76">
        <v>1973416</v>
      </c>
      <c r="J1163" s="76">
        <v>210240</v>
      </c>
    </row>
    <row r="1164" spans="1:10" x14ac:dyDescent="0.15">
      <c r="A1164" s="72"/>
      <c r="B1164" s="77" t="s">
        <v>577</v>
      </c>
      <c r="C1164" s="78" t="s">
        <v>578</v>
      </c>
      <c r="D1164" s="79">
        <v>2019</v>
      </c>
      <c r="E1164" s="80">
        <v>10</v>
      </c>
      <c r="F1164" s="76">
        <v>5513</v>
      </c>
      <c r="G1164" s="76">
        <v>38797</v>
      </c>
      <c r="H1164" s="76">
        <v>1664958</v>
      </c>
      <c r="I1164" s="76">
        <v>1980091</v>
      </c>
      <c r="J1164" s="76">
        <v>228150</v>
      </c>
    </row>
    <row r="1165" spans="1:10" x14ac:dyDescent="0.15">
      <c r="A1165" s="72"/>
      <c r="B1165" s="77" t="s">
        <v>579</v>
      </c>
      <c r="C1165" s="78" t="s">
        <v>580</v>
      </c>
      <c r="D1165" s="79">
        <v>2015</v>
      </c>
      <c r="E1165" s="80">
        <v>62</v>
      </c>
      <c r="F1165" s="76">
        <v>10551</v>
      </c>
      <c r="G1165" s="76">
        <v>76488</v>
      </c>
      <c r="H1165" s="76">
        <v>957102</v>
      </c>
      <c r="I1165" s="76">
        <v>1535090</v>
      </c>
      <c r="J1165" s="76">
        <v>471610</v>
      </c>
    </row>
    <row r="1166" spans="1:10" x14ac:dyDescent="0.15">
      <c r="A1166" s="72"/>
      <c r="B1166" s="77" t="s">
        <v>579</v>
      </c>
      <c r="C1166" s="78" t="s">
        <v>580</v>
      </c>
      <c r="D1166" s="79">
        <v>2016</v>
      </c>
      <c r="E1166" s="80">
        <v>67</v>
      </c>
      <c r="F1166" s="76">
        <v>10120</v>
      </c>
      <c r="G1166" s="76">
        <v>73368</v>
      </c>
      <c r="H1166" s="76">
        <v>687415</v>
      </c>
      <c r="I1166" s="76">
        <v>1271814</v>
      </c>
      <c r="J1166" s="76">
        <v>510725</v>
      </c>
    </row>
    <row r="1167" spans="1:10" x14ac:dyDescent="0.15">
      <c r="A1167" s="72"/>
      <c r="B1167" s="77" t="s">
        <v>579</v>
      </c>
      <c r="C1167" s="78" t="s">
        <v>580</v>
      </c>
      <c r="D1167" s="79">
        <v>2017</v>
      </c>
      <c r="E1167" s="80">
        <v>64</v>
      </c>
      <c r="F1167" s="76">
        <v>9988</v>
      </c>
      <c r="G1167" s="76">
        <v>68193</v>
      </c>
      <c r="H1167" s="76">
        <v>844532</v>
      </c>
      <c r="I1167" s="76">
        <v>1285376</v>
      </c>
      <c r="J1167" s="76">
        <v>397484</v>
      </c>
    </row>
    <row r="1168" spans="1:10" x14ac:dyDescent="0.15">
      <c r="A1168" s="72"/>
      <c r="B1168" s="77" t="s">
        <v>579</v>
      </c>
      <c r="C1168" s="78" t="s">
        <v>580</v>
      </c>
      <c r="D1168" s="79">
        <v>2018</v>
      </c>
      <c r="E1168" s="80">
        <v>64</v>
      </c>
      <c r="F1168" s="76">
        <v>12564</v>
      </c>
      <c r="G1168" s="76">
        <v>89012</v>
      </c>
      <c r="H1168" s="76">
        <v>1336383</v>
      </c>
      <c r="I1168" s="76">
        <v>1820493</v>
      </c>
      <c r="J1168" s="76">
        <v>432714</v>
      </c>
    </row>
    <row r="1169" spans="1:10" x14ac:dyDescent="0.15">
      <c r="A1169" s="72"/>
      <c r="B1169" s="77" t="s">
        <v>579</v>
      </c>
      <c r="C1169" s="78" t="s">
        <v>580</v>
      </c>
      <c r="D1169" s="79">
        <v>2019</v>
      </c>
      <c r="E1169" s="80">
        <v>61</v>
      </c>
      <c r="F1169" s="76">
        <v>11508</v>
      </c>
      <c r="G1169" s="76">
        <v>81527</v>
      </c>
      <c r="H1169" s="76">
        <v>834426</v>
      </c>
      <c r="I1169" s="76">
        <v>1399606</v>
      </c>
      <c r="J1169" s="76">
        <v>502559</v>
      </c>
    </row>
    <row r="1170" spans="1:10" x14ac:dyDescent="0.15">
      <c r="A1170" s="72"/>
      <c r="B1170" s="77" t="s">
        <v>581</v>
      </c>
      <c r="C1170" s="78" t="s">
        <v>582</v>
      </c>
      <c r="D1170" s="79">
        <v>2015</v>
      </c>
      <c r="E1170" s="80">
        <v>20</v>
      </c>
      <c r="F1170" s="76">
        <v>617</v>
      </c>
      <c r="G1170" s="76">
        <v>2851</v>
      </c>
      <c r="H1170" s="76">
        <v>29323</v>
      </c>
      <c r="I1170" s="76">
        <v>50805</v>
      </c>
      <c r="J1170" s="76">
        <v>17801</v>
      </c>
    </row>
    <row r="1171" spans="1:10" x14ac:dyDescent="0.15">
      <c r="A1171" s="72"/>
      <c r="B1171" s="77" t="s">
        <v>581</v>
      </c>
      <c r="C1171" s="78" t="s">
        <v>582</v>
      </c>
      <c r="D1171" s="79">
        <v>2016</v>
      </c>
      <c r="E1171" s="80">
        <v>14</v>
      </c>
      <c r="F1171" s="76">
        <v>480</v>
      </c>
      <c r="G1171" s="76">
        <v>2373</v>
      </c>
      <c r="H1171" s="76">
        <v>31346</v>
      </c>
      <c r="I1171" s="76">
        <v>53019</v>
      </c>
      <c r="J1171" s="76">
        <v>19256</v>
      </c>
    </row>
    <row r="1172" spans="1:10" x14ac:dyDescent="0.15">
      <c r="A1172" s="72"/>
      <c r="B1172" s="77" t="s">
        <v>581</v>
      </c>
      <c r="C1172" s="78" t="s">
        <v>582</v>
      </c>
      <c r="D1172" s="79">
        <v>2017</v>
      </c>
      <c r="E1172" s="80">
        <v>14</v>
      </c>
      <c r="F1172" s="76">
        <v>515</v>
      </c>
      <c r="G1172" s="76">
        <v>2643</v>
      </c>
      <c r="H1172" s="76">
        <v>32034</v>
      </c>
      <c r="I1172" s="76">
        <v>54024</v>
      </c>
      <c r="J1172" s="76">
        <v>19465</v>
      </c>
    </row>
    <row r="1173" spans="1:10" x14ac:dyDescent="0.15">
      <c r="A1173" s="72"/>
      <c r="B1173" s="77" t="s">
        <v>581</v>
      </c>
      <c r="C1173" s="78" t="s">
        <v>582</v>
      </c>
      <c r="D1173" s="79">
        <v>2018</v>
      </c>
      <c r="E1173" s="80">
        <v>15</v>
      </c>
      <c r="F1173" s="76">
        <v>612</v>
      </c>
      <c r="G1173" s="76">
        <v>3088</v>
      </c>
      <c r="H1173" s="76">
        <v>37062</v>
      </c>
      <c r="I1173" s="76">
        <v>59161</v>
      </c>
      <c r="J1173" s="76">
        <v>19176</v>
      </c>
    </row>
    <row r="1174" spans="1:10" x14ac:dyDescent="0.15">
      <c r="A1174" s="72"/>
      <c r="B1174" s="77" t="s">
        <v>581</v>
      </c>
      <c r="C1174" s="78" t="s">
        <v>582</v>
      </c>
      <c r="D1174" s="79">
        <v>2019</v>
      </c>
      <c r="E1174" s="80">
        <v>16</v>
      </c>
      <c r="F1174" s="76">
        <v>658</v>
      </c>
      <c r="G1174" s="76">
        <v>3165</v>
      </c>
      <c r="H1174" s="76">
        <v>41252</v>
      </c>
      <c r="I1174" s="76">
        <v>65090</v>
      </c>
      <c r="J1174" s="76">
        <v>20589</v>
      </c>
    </row>
    <row r="1175" spans="1:10" x14ac:dyDescent="0.15">
      <c r="A1175" s="72"/>
      <c r="B1175" s="77" t="s">
        <v>583</v>
      </c>
      <c r="C1175" s="78" t="s">
        <v>584</v>
      </c>
      <c r="D1175" s="79">
        <v>2015</v>
      </c>
      <c r="E1175" s="80">
        <v>150</v>
      </c>
      <c r="F1175" s="76">
        <v>15522</v>
      </c>
      <c r="G1175" s="76">
        <v>104861</v>
      </c>
      <c r="H1175" s="76">
        <v>1615387</v>
      </c>
      <c r="I1175" s="76">
        <v>2115962</v>
      </c>
      <c r="J1175" s="76">
        <v>376696</v>
      </c>
    </row>
    <row r="1176" spans="1:10" x14ac:dyDescent="0.15">
      <c r="A1176" s="72"/>
      <c r="B1176" s="77" t="s">
        <v>583</v>
      </c>
      <c r="C1176" s="78" t="s">
        <v>584</v>
      </c>
      <c r="D1176" s="79">
        <v>2016</v>
      </c>
      <c r="E1176" s="80">
        <v>136</v>
      </c>
      <c r="F1176" s="76">
        <v>13747</v>
      </c>
      <c r="G1176" s="76">
        <v>90703</v>
      </c>
      <c r="H1176" s="76">
        <v>869113</v>
      </c>
      <c r="I1176" s="76">
        <v>1327786</v>
      </c>
      <c r="J1176" s="76">
        <v>385432</v>
      </c>
    </row>
    <row r="1177" spans="1:10" x14ac:dyDescent="0.15">
      <c r="A1177" s="72"/>
      <c r="B1177" s="77" t="s">
        <v>583</v>
      </c>
      <c r="C1177" s="78" t="s">
        <v>584</v>
      </c>
      <c r="D1177" s="79">
        <v>2017</v>
      </c>
      <c r="E1177" s="80">
        <v>137</v>
      </c>
      <c r="F1177" s="76">
        <v>15670</v>
      </c>
      <c r="G1177" s="76">
        <v>97444</v>
      </c>
      <c r="H1177" s="76">
        <v>925036</v>
      </c>
      <c r="I1177" s="76">
        <v>1557955</v>
      </c>
      <c r="J1177" s="76">
        <v>567147</v>
      </c>
    </row>
    <row r="1178" spans="1:10" x14ac:dyDescent="0.15">
      <c r="A1178" s="72"/>
      <c r="B1178" s="77" t="s">
        <v>583</v>
      </c>
      <c r="C1178" s="78" t="s">
        <v>584</v>
      </c>
      <c r="D1178" s="79">
        <v>2018</v>
      </c>
      <c r="E1178" s="80">
        <v>132</v>
      </c>
      <c r="F1178" s="76">
        <v>15373</v>
      </c>
      <c r="G1178" s="76">
        <v>93249</v>
      </c>
      <c r="H1178" s="76">
        <v>1040745</v>
      </c>
      <c r="I1178" s="76">
        <v>1620071</v>
      </c>
      <c r="J1178" s="76">
        <v>532578</v>
      </c>
    </row>
    <row r="1179" spans="1:10" x14ac:dyDescent="0.15">
      <c r="A1179" s="72"/>
      <c r="B1179" s="77" t="s">
        <v>583</v>
      </c>
      <c r="C1179" s="78" t="s">
        <v>584</v>
      </c>
      <c r="D1179" s="79">
        <v>2019</v>
      </c>
      <c r="E1179" s="80">
        <v>137</v>
      </c>
      <c r="F1179" s="76">
        <v>13802</v>
      </c>
      <c r="G1179" s="76">
        <v>87000</v>
      </c>
      <c r="H1179" s="76">
        <v>946373</v>
      </c>
      <c r="I1179" s="76">
        <v>1329856</v>
      </c>
      <c r="J1179" s="76">
        <v>330521</v>
      </c>
    </row>
    <row r="1180" spans="1:10" x14ac:dyDescent="0.15">
      <c r="A1180" s="72"/>
      <c r="B1180" s="77" t="s">
        <v>585</v>
      </c>
      <c r="C1180" s="78" t="s">
        <v>586</v>
      </c>
      <c r="D1180" s="79">
        <v>2015</v>
      </c>
      <c r="E1180" s="80">
        <v>275</v>
      </c>
      <c r="F1180" s="76">
        <v>33830</v>
      </c>
      <c r="G1180" s="76">
        <v>227591</v>
      </c>
      <c r="H1180" s="76">
        <v>2427798</v>
      </c>
      <c r="I1180" s="76">
        <v>3677124</v>
      </c>
      <c r="J1180" s="76">
        <v>998238</v>
      </c>
    </row>
    <row r="1181" spans="1:10" x14ac:dyDescent="0.15">
      <c r="A1181" s="72"/>
      <c r="B1181" s="77" t="s">
        <v>585</v>
      </c>
      <c r="C1181" s="78" t="s">
        <v>586</v>
      </c>
      <c r="D1181" s="79">
        <v>2016</v>
      </c>
      <c r="E1181" s="80">
        <v>233</v>
      </c>
      <c r="F1181" s="76">
        <v>32789</v>
      </c>
      <c r="G1181" s="76">
        <v>217552</v>
      </c>
      <c r="H1181" s="76">
        <v>1948745</v>
      </c>
      <c r="I1181" s="76">
        <v>3072060</v>
      </c>
      <c r="J1181" s="76">
        <v>912021</v>
      </c>
    </row>
    <row r="1182" spans="1:10" x14ac:dyDescent="0.15">
      <c r="A1182" s="72"/>
      <c r="B1182" s="77" t="s">
        <v>585</v>
      </c>
      <c r="C1182" s="78" t="s">
        <v>586</v>
      </c>
      <c r="D1182" s="79">
        <v>2017</v>
      </c>
      <c r="E1182" s="80">
        <v>244</v>
      </c>
      <c r="F1182" s="76">
        <v>34145</v>
      </c>
      <c r="G1182" s="76">
        <v>229460</v>
      </c>
      <c r="H1182" s="76">
        <v>2415617</v>
      </c>
      <c r="I1182" s="76">
        <v>3549054</v>
      </c>
      <c r="J1182" s="76">
        <v>1003348</v>
      </c>
    </row>
    <row r="1183" spans="1:10" x14ac:dyDescent="0.15">
      <c r="A1183" s="72"/>
      <c r="B1183" s="77" t="s">
        <v>585</v>
      </c>
      <c r="C1183" s="78" t="s">
        <v>586</v>
      </c>
      <c r="D1183" s="79">
        <v>2018</v>
      </c>
      <c r="E1183" s="80">
        <v>244</v>
      </c>
      <c r="F1183" s="76">
        <v>33220</v>
      </c>
      <c r="G1183" s="76">
        <v>223165</v>
      </c>
      <c r="H1183" s="76">
        <v>2337098</v>
      </c>
      <c r="I1183" s="76">
        <v>3488221</v>
      </c>
      <c r="J1183" s="76">
        <v>1036373</v>
      </c>
    </row>
    <row r="1184" spans="1:10" x14ac:dyDescent="0.15">
      <c r="A1184" s="72"/>
      <c r="B1184" s="77" t="s">
        <v>585</v>
      </c>
      <c r="C1184" s="78" t="s">
        <v>586</v>
      </c>
      <c r="D1184" s="79">
        <v>2019</v>
      </c>
      <c r="E1184" s="80">
        <v>252</v>
      </c>
      <c r="F1184" s="76">
        <v>35020</v>
      </c>
      <c r="G1184" s="76">
        <v>229900</v>
      </c>
      <c r="H1184" s="76">
        <v>2225388</v>
      </c>
      <c r="I1184" s="76">
        <v>3360343</v>
      </c>
      <c r="J1184" s="76">
        <v>981746</v>
      </c>
    </row>
    <row r="1185" spans="1:10" x14ac:dyDescent="0.15">
      <c r="A1185" s="72"/>
      <c r="B1185" s="77" t="s">
        <v>587</v>
      </c>
      <c r="C1185" s="78" t="s">
        <v>588</v>
      </c>
      <c r="D1185" s="79">
        <v>2015</v>
      </c>
      <c r="E1185" s="80">
        <v>17</v>
      </c>
      <c r="F1185" s="76">
        <v>6320</v>
      </c>
      <c r="G1185" s="76">
        <v>41150</v>
      </c>
      <c r="H1185" s="76">
        <v>356593</v>
      </c>
      <c r="I1185" s="76">
        <v>543683</v>
      </c>
      <c r="J1185" s="76">
        <v>144358</v>
      </c>
    </row>
    <row r="1186" spans="1:10" x14ac:dyDescent="0.15">
      <c r="A1186" s="72"/>
      <c r="B1186" s="77" t="s">
        <v>587</v>
      </c>
      <c r="C1186" s="78" t="s">
        <v>588</v>
      </c>
      <c r="D1186" s="79">
        <v>2016</v>
      </c>
      <c r="E1186" s="80">
        <v>18</v>
      </c>
      <c r="F1186" s="76">
        <v>6566</v>
      </c>
      <c r="G1186" s="76">
        <v>43424</v>
      </c>
      <c r="H1186" s="76">
        <v>292389</v>
      </c>
      <c r="I1186" s="76">
        <v>494808</v>
      </c>
      <c r="J1186" s="76">
        <v>173683</v>
      </c>
    </row>
    <row r="1187" spans="1:10" x14ac:dyDescent="0.15">
      <c r="A1187" s="72"/>
      <c r="B1187" s="77" t="s">
        <v>587</v>
      </c>
      <c r="C1187" s="78" t="s">
        <v>588</v>
      </c>
      <c r="D1187" s="79">
        <v>2017</v>
      </c>
      <c r="E1187" s="80">
        <v>19</v>
      </c>
      <c r="F1187" s="76">
        <v>6688</v>
      </c>
      <c r="G1187" s="76">
        <v>43314</v>
      </c>
      <c r="H1187" s="76">
        <v>325040</v>
      </c>
      <c r="I1187" s="76">
        <v>549979</v>
      </c>
      <c r="J1187" s="76">
        <v>191544</v>
      </c>
    </row>
    <row r="1188" spans="1:10" x14ac:dyDescent="0.15">
      <c r="A1188" s="72"/>
      <c r="B1188" s="77" t="s">
        <v>587</v>
      </c>
      <c r="C1188" s="78" t="s">
        <v>588</v>
      </c>
      <c r="D1188" s="79">
        <v>2018</v>
      </c>
      <c r="E1188" s="80">
        <v>17</v>
      </c>
      <c r="F1188" s="76">
        <v>6500</v>
      </c>
      <c r="G1188" s="76">
        <v>42693</v>
      </c>
      <c r="H1188" s="76">
        <v>334752</v>
      </c>
      <c r="I1188" s="76">
        <v>536357</v>
      </c>
      <c r="J1188" s="76">
        <v>186922</v>
      </c>
    </row>
    <row r="1189" spans="1:10" x14ac:dyDescent="0.15">
      <c r="A1189" s="72"/>
      <c r="B1189" s="77" t="s">
        <v>587</v>
      </c>
      <c r="C1189" s="78" t="s">
        <v>588</v>
      </c>
      <c r="D1189" s="79">
        <v>2019</v>
      </c>
      <c r="E1189" s="80">
        <v>17</v>
      </c>
      <c r="F1189" s="76">
        <v>6791</v>
      </c>
      <c r="G1189" s="76">
        <v>44525</v>
      </c>
      <c r="H1189" s="76">
        <v>304226</v>
      </c>
      <c r="I1189" s="76">
        <v>510717</v>
      </c>
      <c r="J1189" s="76">
        <v>185825</v>
      </c>
    </row>
    <row r="1190" spans="1:10" x14ac:dyDescent="0.15">
      <c r="A1190" s="72"/>
      <c r="B1190" s="77" t="s">
        <v>589</v>
      </c>
      <c r="C1190" s="78" t="s">
        <v>590</v>
      </c>
      <c r="D1190" s="79">
        <v>2015</v>
      </c>
      <c r="E1190" s="80">
        <v>272</v>
      </c>
      <c r="F1190" s="76">
        <v>24301</v>
      </c>
      <c r="G1190" s="76">
        <v>144223</v>
      </c>
      <c r="H1190" s="76">
        <v>1042108</v>
      </c>
      <c r="I1190" s="76">
        <v>1672472</v>
      </c>
      <c r="J1190" s="76">
        <v>542880</v>
      </c>
    </row>
    <row r="1191" spans="1:10" x14ac:dyDescent="0.15">
      <c r="A1191" s="72"/>
      <c r="B1191" s="77" t="s">
        <v>589</v>
      </c>
      <c r="C1191" s="78" t="s">
        <v>590</v>
      </c>
      <c r="D1191" s="79">
        <v>2016</v>
      </c>
      <c r="E1191" s="80">
        <v>262</v>
      </c>
      <c r="F1191" s="76">
        <v>22829</v>
      </c>
      <c r="G1191" s="76">
        <v>136410</v>
      </c>
      <c r="H1191" s="76">
        <v>835424</v>
      </c>
      <c r="I1191" s="76">
        <v>1364237</v>
      </c>
      <c r="J1191" s="76">
        <v>435592</v>
      </c>
    </row>
    <row r="1192" spans="1:10" x14ac:dyDescent="0.15">
      <c r="A1192" s="72"/>
      <c r="B1192" s="77" t="s">
        <v>589</v>
      </c>
      <c r="C1192" s="78" t="s">
        <v>590</v>
      </c>
      <c r="D1192" s="79">
        <v>2017</v>
      </c>
      <c r="E1192" s="80">
        <v>269</v>
      </c>
      <c r="F1192" s="76">
        <v>24039</v>
      </c>
      <c r="G1192" s="76">
        <v>150105</v>
      </c>
      <c r="H1192" s="76">
        <v>821705</v>
      </c>
      <c r="I1192" s="76">
        <v>1393111</v>
      </c>
      <c r="J1192" s="76">
        <v>496587</v>
      </c>
    </row>
    <row r="1193" spans="1:10" x14ac:dyDescent="0.15">
      <c r="A1193" s="72"/>
      <c r="B1193" s="77" t="s">
        <v>589</v>
      </c>
      <c r="C1193" s="78" t="s">
        <v>590</v>
      </c>
      <c r="D1193" s="79">
        <v>2018</v>
      </c>
      <c r="E1193" s="80">
        <v>277</v>
      </c>
      <c r="F1193" s="76">
        <v>24699</v>
      </c>
      <c r="G1193" s="76">
        <v>155759</v>
      </c>
      <c r="H1193" s="76">
        <v>872394</v>
      </c>
      <c r="I1193" s="76">
        <v>1424015</v>
      </c>
      <c r="J1193" s="76">
        <v>479220</v>
      </c>
    </row>
    <row r="1194" spans="1:10" x14ac:dyDescent="0.15">
      <c r="A1194" s="72"/>
      <c r="B1194" s="77" t="s">
        <v>589</v>
      </c>
      <c r="C1194" s="78" t="s">
        <v>590</v>
      </c>
      <c r="D1194" s="79">
        <v>2019</v>
      </c>
      <c r="E1194" s="80">
        <v>280</v>
      </c>
      <c r="F1194" s="76">
        <v>25991</v>
      </c>
      <c r="G1194" s="76">
        <v>164526</v>
      </c>
      <c r="H1194" s="76">
        <v>918317</v>
      </c>
      <c r="I1194" s="76">
        <v>1528178</v>
      </c>
      <c r="J1194" s="76">
        <v>530373</v>
      </c>
    </row>
    <row r="1195" spans="1:10" x14ac:dyDescent="0.15">
      <c r="A1195" s="72"/>
      <c r="B1195" s="77" t="s">
        <v>591</v>
      </c>
      <c r="C1195" s="78" t="s">
        <v>592</v>
      </c>
      <c r="D1195" s="79">
        <v>2015</v>
      </c>
      <c r="E1195" s="80">
        <v>906</v>
      </c>
      <c r="F1195" s="76">
        <v>36442</v>
      </c>
      <c r="G1195" s="76">
        <v>192426</v>
      </c>
      <c r="H1195" s="76">
        <v>1338306</v>
      </c>
      <c r="I1195" s="76">
        <v>2457966</v>
      </c>
      <c r="J1195" s="76">
        <v>991356</v>
      </c>
    </row>
    <row r="1196" spans="1:10" x14ac:dyDescent="0.15">
      <c r="A1196" s="72"/>
      <c r="B1196" s="77" t="s">
        <v>591</v>
      </c>
      <c r="C1196" s="78" t="s">
        <v>592</v>
      </c>
      <c r="D1196" s="79">
        <v>2016</v>
      </c>
      <c r="E1196" s="80">
        <v>861</v>
      </c>
      <c r="F1196" s="76">
        <v>38917</v>
      </c>
      <c r="G1196" s="76">
        <v>201542</v>
      </c>
      <c r="H1196" s="76">
        <v>1360615</v>
      </c>
      <c r="I1196" s="76">
        <v>2585287</v>
      </c>
      <c r="J1196" s="76">
        <v>1099532</v>
      </c>
    </row>
    <row r="1197" spans="1:10" x14ac:dyDescent="0.15">
      <c r="A1197" s="72"/>
      <c r="B1197" s="77" t="s">
        <v>591</v>
      </c>
      <c r="C1197" s="78" t="s">
        <v>592</v>
      </c>
      <c r="D1197" s="79">
        <v>2017</v>
      </c>
      <c r="E1197" s="80">
        <v>845</v>
      </c>
      <c r="F1197" s="76">
        <v>39934</v>
      </c>
      <c r="G1197" s="76">
        <v>205118</v>
      </c>
      <c r="H1197" s="76">
        <v>1392516</v>
      </c>
      <c r="I1197" s="76">
        <v>2646208</v>
      </c>
      <c r="J1197" s="76">
        <v>1126795</v>
      </c>
    </row>
    <row r="1198" spans="1:10" x14ac:dyDescent="0.15">
      <c r="A1198" s="72"/>
      <c r="B1198" s="77" t="s">
        <v>591</v>
      </c>
      <c r="C1198" s="78" t="s">
        <v>592</v>
      </c>
      <c r="D1198" s="79">
        <v>2018</v>
      </c>
      <c r="E1198" s="80">
        <v>862</v>
      </c>
      <c r="F1198" s="76">
        <v>40847</v>
      </c>
      <c r="G1198" s="76">
        <v>216952</v>
      </c>
      <c r="H1198" s="76">
        <v>1492282</v>
      </c>
      <c r="I1198" s="76">
        <v>2786908</v>
      </c>
      <c r="J1198" s="76">
        <v>1164703</v>
      </c>
    </row>
    <row r="1199" spans="1:10" x14ac:dyDescent="0.15">
      <c r="A1199" s="72"/>
      <c r="B1199" s="77" t="s">
        <v>591</v>
      </c>
      <c r="C1199" s="78" t="s">
        <v>592</v>
      </c>
      <c r="D1199" s="79">
        <v>2019</v>
      </c>
      <c r="E1199" s="80">
        <v>853</v>
      </c>
      <c r="F1199" s="76">
        <v>40458</v>
      </c>
      <c r="G1199" s="76">
        <v>216247</v>
      </c>
      <c r="H1199" s="76">
        <v>1455181</v>
      </c>
      <c r="I1199" s="76">
        <v>2719091</v>
      </c>
      <c r="J1199" s="76">
        <v>1129388</v>
      </c>
    </row>
    <row r="1200" spans="1:10" x14ac:dyDescent="0.15">
      <c r="A1200" s="72"/>
      <c r="B1200" s="77" t="s">
        <v>593</v>
      </c>
      <c r="C1200" s="78" t="s">
        <v>594</v>
      </c>
      <c r="D1200" s="79">
        <v>2015</v>
      </c>
      <c r="E1200" s="80">
        <v>28</v>
      </c>
      <c r="F1200" s="76">
        <v>869</v>
      </c>
      <c r="G1200" s="76">
        <v>4604</v>
      </c>
      <c r="H1200" s="76">
        <v>27734</v>
      </c>
      <c r="I1200" s="76">
        <v>47418</v>
      </c>
      <c r="J1200" s="76">
        <v>17551</v>
      </c>
    </row>
    <row r="1201" spans="1:10" x14ac:dyDescent="0.15">
      <c r="A1201" s="72"/>
      <c r="B1201" s="77" t="s">
        <v>593</v>
      </c>
      <c r="C1201" s="78" t="s">
        <v>594</v>
      </c>
      <c r="D1201" s="79">
        <v>2016</v>
      </c>
      <c r="E1201" s="80">
        <v>26</v>
      </c>
      <c r="F1201" s="76">
        <v>1079</v>
      </c>
      <c r="G1201" s="76">
        <v>6102</v>
      </c>
      <c r="H1201" s="76">
        <v>32031</v>
      </c>
      <c r="I1201" s="76">
        <v>51124</v>
      </c>
      <c r="J1201" s="76">
        <v>15314</v>
      </c>
    </row>
    <row r="1202" spans="1:10" x14ac:dyDescent="0.15">
      <c r="A1202" s="72"/>
      <c r="B1202" s="77" t="s">
        <v>593</v>
      </c>
      <c r="C1202" s="78" t="s">
        <v>594</v>
      </c>
      <c r="D1202" s="79">
        <v>2017</v>
      </c>
      <c r="E1202" s="80">
        <v>28</v>
      </c>
      <c r="F1202" s="76">
        <v>1125</v>
      </c>
      <c r="G1202" s="76">
        <v>6569</v>
      </c>
      <c r="H1202" s="76">
        <v>36438</v>
      </c>
      <c r="I1202" s="76">
        <v>58418</v>
      </c>
      <c r="J1202" s="76">
        <v>18899</v>
      </c>
    </row>
    <row r="1203" spans="1:10" x14ac:dyDescent="0.15">
      <c r="A1203" s="72"/>
      <c r="B1203" s="77" t="s">
        <v>593</v>
      </c>
      <c r="C1203" s="78" t="s">
        <v>594</v>
      </c>
      <c r="D1203" s="79">
        <v>2018</v>
      </c>
      <c r="E1203" s="80">
        <v>27</v>
      </c>
      <c r="F1203" s="76">
        <v>1178</v>
      </c>
      <c r="G1203" s="76">
        <v>6832</v>
      </c>
      <c r="H1203" s="76">
        <v>40853</v>
      </c>
      <c r="I1203" s="76">
        <v>62339</v>
      </c>
      <c r="J1203" s="76">
        <v>19774</v>
      </c>
    </row>
    <row r="1204" spans="1:10" x14ac:dyDescent="0.15">
      <c r="A1204" s="72"/>
      <c r="B1204" s="77" t="s">
        <v>593</v>
      </c>
      <c r="C1204" s="78" t="s">
        <v>594</v>
      </c>
      <c r="D1204" s="79">
        <v>2019</v>
      </c>
      <c r="E1204" s="80">
        <v>30</v>
      </c>
      <c r="F1204" s="76">
        <v>1249</v>
      </c>
      <c r="G1204" s="76">
        <v>7464</v>
      </c>
      <c r="H1204" s="76">
        <v>40328</v>
      </c>
      <c r="I1204" s="76">
        <v>66161</v>
      </c>
      <c r="J1204" s="76">
        <v>23028</v>
      </c>
    </row>
    <row r="1205" spans="1:10" x14ac:dyDescent="0.15">
      <c r="A1205" s="72"/>
      <c r="B1205" s="77" t="s">
        <v>595</v>
      </c>
      <c r="C1205" s="78" t="s">
        <v>596</v>
      </c>
      <c r="D1205" s="79">
        <v>2015</v>
      </c>
      <c r="E1205" s="80">
        <v>208</v>
      </c>
      <c r="F1205" s="76">
        <v>9002</v>
      </c>
      <c r="G1205" s="76">
        <v>44704</v>
      </c>
      <c r="H1205" s="76">
        <v>334625</v>
      </c>
      <c r="I1205" s="76">
        <v>756735</v>
      </c>
      <c r="J1205" s="76">
        <v>375290</v>
      </c>
    </row>
    <row r="1206" spans="1:10" x14ac:dyDescent="0.15">
      <c r="A1206" s="72"/>
      <c r="B1206" s="77" t="s">
        <v>595</v>
      </c>
      <c r="C1206" s="78" t="s">
        <v>596</v>
      </c>
      <c r="D1206" s="79">
        <v>2016</v>
      </c>
      <c r="E1206" s="80">
        <v>174</v>
      </c>
      <c r="F1206" s="76">
        <v>8916</v>
      </c>
      <c r="G1206" s="76">
        <v>45314</v>
      </c>
      <c r="H1206" s="76">
        <v>313182</v>
      </c>
      <c r="I1206" s="76">
        <v>782176</v>
      </c>
      <c r="J1206" s="76">
        <v>421949</v>
      </c>
    </row>
    <row r="1207" spans="1:10" x14ac:dyDescent="0.15">
      <c r="A1207" s="72"/>
      <c r="B1207" s="77" t="s">
        <v>595</v>
      </c>
      <c r="C1207" s="78" t="s">
        <v>596</v>
      </c>
      <c r="D1207" s="79">
        <v>2017</v>
      </c>
      <c r="E1207" s="80">
        <v>179</v>
      </c>
      <c r="F1207" s="76">
        <v>9691</v>
      </c>
      <c r="G1207" s="76">
        <v>46696</v>
      </c>
      <c r="H1207" s="76">
        <v>331752</v>
      </c>
      <c r="I1207" s="76">
        <v>802741</v>
      </c>
      <c r="J1207" s="76">
        <v>421391</v>
      </c>
    </row>
    <row r="1208" spans="1:10" x14ac:dyDescent="0.15">
      <c r="A1208" s="72"/>
      <c r="B1208" s="77" t="s">
        <v>595</v>
      </c>
      <c r="C1208" s="78" t="s">
        <v>596</v>
      </c>
      <c r="D1208" s="79">
        <v>2018</v>
      </c>
      <c r="E1208" s="80">
        <v>173</v>
      </c>
      <c r="F1208" s="76">
        <v>9653</v>
      </c>
      <c r="G1208" s="76">
        <v>47896</v>
      </c>
      <c r="H1208" s="76">
        <v>348741</v>
      </c>
      <c r="I1208" s="76">
        <v>855945</v>
      </c>
      <c r="J1208" s="76">
        <v>453235</v>
      </c>
    </row>
    <row r="1209" spans="1:10" x14ac:dyDescent="0.15">
      <c r="A1209" s="72"/>
      <c r="B1209" s="77" t="s">
        <v>595</v>
      </c>
      <c r="C1209" s="78" t="s">
        <v>596</v>
      </c>
      <c r="D1209" s="79">
        <v>2019</v>
      </c>
      <c r="E1209" s="80">
        <v>177</v>
      </c>
      <c r="F1209" s="76">
        <v>9582</v>
      </c>
      <c r="G1209" s="76">
        <v>48500</v>
      </c>
      <c r="H1209" s="76">
        <v>335397</v>
      </c>
      <c r="I1209" s="76">
        <v>848546</v>
      </c>
      <c r="J1209" s="76">
        <v>451474</v>
      </c>
    </row>
    <row r="1210" spans="1:10" x14ac:dyDescent="0.15">
      <c r="A1210" s="72"/>
      <c r="B1210" s="77" t="s">
        <v>597</v>
      </c>
      <c r="C1210" s="78" t="s">
        <v>598</v>
      </c>
      <c r="D1210" s="79">
        <v>2015</v>
      </c>
      <c r="E1210" s="80">
        <v>77</v>
      </c>
      <c r="F1210" s="76">
        <v>4556</v>
      </c>
      <c r="G1210" s="76">
        <v>25515</v>
      </c>
      <c r="H1210" s="76">
        <v>174498</v>
      </c>
      <c r="I1210" s="76">
        <v>310486</v>
      </c>
      <c r="J1210" s="76">
        <v>119381</v>
      </c>
    </row>
    <row r="1211" spans="1:10" x14ac:dyDescent="0.15">
      <c r="A1211" s="72"/>
      <c r="B1211" s="77" t="s">
        <v>597</v>
      </c>
      <c r="C1211" s="78" t="s">
        <v>598</v>
      </c>
      <c r="D1211" s="79">
        <v>2016</v>
      </c>
      <c r="E1211" s="80">
        <v>75</v>
      </c>
      <c r="F1211" s="76">
        <v>4661</v>
      </c>
      <c r="G1211" s="76">
        <v>24853</v>
      </c>
      <c r="H1211" s="76">
        <v>188478</v>
      </c>
      <c r="I1211" s="76">
        <v>321346</v>
      </c>
      <c r="J1211" s="76">
        <v>118013</v>
      </c>
    </row>
    <row r="1212" spans="1:10" x14ac:dyDescent="0.15">
      <c r="A1212" s="72"/>
      <c r="B1212" s="77" t="s">
        <v>597</v>
      </c>
      <c r="C1212" s="78" t="s">
        <v>598</v>
      </c>
      <c r="D1212" s="79">
        <v>2017</v>
      </c>
      <c r="E1212" s="80">
        <v>71</v>
      </c>
      <c r="F1212" s="76">
        <v>4484</v>
      </c>
      <c r="G1212" s="76">
        <v>24126</v>
      </c>
      <c r="H1212" s="76">
        <v>192545</v>
      </c>
      <c r="I1212" s="76">
        <v>329118</v>
      </c>
      <c r="J1212" s="76">
        <v>120088</v>
      </c>
    </row>
    <row r="1213" spans="1:10" x14ac:dyDescent="0.15">
      <c r="A1213" s="72"/>
      <c r="B1213" s="77" t="s">
        <v>597</v>
      </c>
      <c r="C1213" s="78" t="s">
        <v>598</v>
      </c>
      <c r="D1213" s="79">
        <v>2018</v>
      </c>
      <c r="E1213" s="80">
        <v>73</v>
      </c>
      <c r="F1213" s="76">
        <v>4542</v>
      </c>
      <c r="G1213" s="76">
        <v>25150</v>
      </c>
      <c r="H1213" s="76">
        <v>221033</v>
      </c>
      <c r="I1213" s="76">
        <v>363373</v>
      </c>
      <c r="J1213" s="76">
        <v>127302</v>
      </c>
    </row>
    <row r="1214" spans="1:10" x14ac:dyDescent="0.15">
      <c r="A1214" s="72"/>
      <c r="B1214" s="77" t="s">
        <v>597</v>
      </c>
      <c r="C1214" s="78" t="s">
        <v>598</v>
      </c>
      <c r="D1214" s="79">
        <v>2019</v>
      </c>
      <c r="E1214" s="80">
        <v>65</v>
      </c>
      <c r="F1214" s="76">
        <v>4560</v>
      </c>
      <c r="G1214" s="76">
        <v>25980</v>
      </c>
      <c r="H1214" s="76">
        <v>195799</v>
      </c>
      <c r="I1214" s="76">
        <v>338927</v>
      </c>
      <c r="J1214" s="76">
        <v>128040</v>
      </c>
    </row>
    <row r="1215" spans="1:10" x14ac:dyDescent="0.15">
      <c r="A1215" s="72"/>
      <c r="B1215" s="77" t="s">
        <v>599</v>
      </c>
      <c r="C1215" s="78" t="s">
        <v>600</v>
      </c>
      <c r="D1215" s="79">
        <v>2015</v>
      </c>
      <c r="E1215" s="80">
        <v>375</v>
      </c>
      <c r="F1215" s="76">
        <v>14810</v>
      </c>
      <c r="G1215" s="76">
        <v>83061</v>
      </c>
      <c r="H1215" s="76">
        <v>569582</v>
      </c>
      <c r="I1215" s="76">
        <v>988228</v>
      </c>
      <c r="J1215" s="76">
        <v>372414</v>
      </c>
    </row>
    <row r="1216" spans="1:10" x14ac:dyDescent="0.15">
      <c r="A1216" s="72"/>
      <c r="B1216" s="77" t="s">
        <v>599</v>
      </c>
      <c r="C1216" s="78" t="s">
        <v>600</v>
      </c>
      <c r="D1216" s="79">
        <v>2016</v>
      </c>
      <c r="E1216" s="80">
        <v>377</v>
      </c>
      <c r="F1216" s="76">
        <v>16158</v>
      </c>
      <c r="G1216" s="76">
        <v>85989</v>
      </c>
      <c r="H1216" s="76">
        <v>565161</v>
      </c>
      <c r="I1216" s="76">
        <v>1042819</v>
      </c>
      <c r="J1216" s="76">
        <v>431984</v>
      </c>
    </row>
    <row r="1217" spans="1:10" x14ac:dyDescent="0.15">
      <c r="A1217" s="72"/>
      <c r="B1217" s="77" t="s">
        <v>599</v>
      </c>
      <c r="C1217" s="78" t="s">
        <v>600</v>
      </c>
      <c r="D1217" s="79">
        <v>2017</v>
      </c>
      <c r="E1217" s="80">
        <v>359</v>
      </c>
      <c r="F1217" s="76">
        <v>16521</v>
      </c>
      <c r="G1217" s="76">
        <v>88135</v>
      </c>
      <c r="H1217" s="76">
        <v>563466</v>
      </c>
      <c r="I1217" s="76">
        <v>1058178</v>
      </c>
      <c r="J1217" s="76">
        <v>451810</v>
      </c>
    </row>
    <row r="1218" spans="1:10" x14ac:dyDescent="0.15">
      <c r="A1218" s="72"/>
      <c r="B1218" s="77" t="s">
        <v>599</v>
      </c>
      <c r="C1218" s="78" t="s">
        <v>600</v>
      </c>
      <c r="D1218" s="79">
        <v>2018</v>
      </c>
      <c r="E1218" s="80">
        <v>375</v>
      </c>
      <c r="F1218" s="76">
        <v>17330</v>
      </c>
      <c r="G1218" s="76">
        <v>95774</v>
      </c>
      <c r="H1218" s="76">
        <v>608605</v>
      </c>
      <c r="I1218" s="76">
        <v>1100371</v>
      </c>
      <c r="J1218" s="76">
        <v>447705</v>
      </c>
    </row>
    <row r="1219" spans="1:10" x14ac:dyDescent="0.15">
      <c r="A1219" s="72"/>
      <c r="B1219" s="77" t="s">
        <v>599</v>
      </c>
      <c r="C1219" s="78" t="s">
        <v>600</v>
      </c>
      <c r="D1219" s="79">
        <v>2019</v>
      </c>
      <c r="E1219" s="80">
        <v>373</v>
      </c>
      <c r="F1219" s="76">
        <v>17131</v>
      </c>
      <c r="G1219" s="76">
        <v>93965</v>
      </c>
      <c r="H1219" s="76">
        <v>606637</v>
      </c>
      <c r="I1219" s="76">
        <v>1067388</v>
      </c>
      <c r="J1219" s="76">
        <v>418803</v>
      </c>
    </row>
    <row r="1220" spans="1:10" x14ac:dyDescent="0.15">
      <c r="A1220" s="72"/>
      <c r="B1220" s="77" t="s">
        <v>601</v>
      </c>
      <c r="C1220" s="78" t="s">
        <v>602</v>
      </c>
      <c r="D1220" s="79">
        <v>2015</v>
      </c>
      <c r="E1220" s="80">
        <v>90</v>
      </c>
      <c r="F1220" s="76">
        <v>4992</v>
      </c>
      <c r="G1220" s="76">
        <v>26511</v>
      </c>
      <c r="H1220" s="76">
        <v>191813</v>
      </c>
      <c r="I1220" s="76">
        <v>279048</v>
      </c>
      <c r="J1220" s="76">
        <v>75501</v>
      </c>
    </row>
    <row r="1221" spans="1:10" x14ac:dyDescent="0.15">
      <c r="A1221" s="72"/>
      <c r="B1221" s="77" t="s">
        <v>601</v>
      </c>
      <c r="C1221" s="78" t="s">
        <v>602</v>
      </c>
      <c r="D1221" s="79">
        <v>2016</v>
      </c>
      <c r="E1221" s="80">
        <v>88</v>
      </c>
      <c r="F1221" s="76">
        <v>5248</v>
      </c>
      <c r="G1221" s="76">
        <v>28456</v>
      </c>
      <c r="H1221" s="76">
        <v>207467</v>
      </c>
      <c r="I1221" s="76">
        <v>291236</v>
      </c>
      <c r="J1221" s="76">
        <v>73842</v>
      </c>
    </row>
    <row r="1222" spans="1:10" x14ac:dyDescent="0.15">
      <c r="A1222" s="72"/>
      <c r="B1222" s="77" t="s">
        <v>601</v>
      </c>
      <c r="C1222" s="78" t="s">
        <v>602</v>
      </c>
      <c r="D1222" s="79">
        <v>2017</v>
      </c>
      <c r="E1222" s="80">
        <v>90</v>
      </c>
      <c r="F1222" s="76">
        <v>5360</v>
      </c>
      <c r="G1222" s="76">
        <v>29005</v>
      </c>
      <c r="H1222" s="76">
        <v>211062</v>
      </c>
      <c r="I1222" s="76">
        <v>297395</v>
      </c>
      <c r="J1222" s="76">
        <v>75193</v>
      </c>
    </row>
    <row r="1223" spans="1:10" x14ac:dyDescent="0.15">
      <c r="A1223" s="72"/>
      <c r="B1223" s="77" t="s">
        <v>601</v>
      </c>
      <c r="C1223" s="78" t="s">
        <v>602</v>
      </c>
      <c r="D1223" s="79">
        <v>2018</v>
      </c>
      <c r="E1223" s="80">
        <v>94</v>
      </c>
      <c r="F1223" s="76">
        <v>5342</v>
      </c>
      <c r="G1223" s="76">
        <v>30292</v>
      </c>
      <c r="H1223" s="76">
        <v>216503</v>
      </c>
      <c r="I1223" s="76">
        <v>299009</v>
      </c>
      <c r="J1223" s="76">
        <v>71620</v>
      </c>
    </row>
    <row r="1224" spans="1:10" x14ac:dyDescent="0.15">
      <c r="A1224" s="72"/>
      <c r="B1224" s="77" t="s">
        <v>601</v>
      </c>
      <c r="C1224" s="78" t="s">
        <v>602</v>
      </c>
      <c r="D1224" s="79">
        <v>2019</v>
      </c>
      <c r="E1224" s="80">
        <v>90</v>
      </c>
      <c r="F1224" s="76">
        <v>5086</v>
      </c>
      <c r="G1224" s="76">
        <v>29236</v>
      </c>
      <c r="H1224" s="76">
        <v>219434</v>
      </c>
      <c r="I1224" s="76">
        <v>294547</v>
      </c>
      <c r="J1224" s="76">
        <v>65049</v>
      </c>
    </row>
    <row r="1225" spans="1:10" x14ac:dyDescent="0.15">
      <c r="A1225" s="72"/>
      <c r="B1225" s="77" t="s">
        <v>603</v>
      </c>
      <c r="C1225" s="78" t="s">
        <v>604</v>
      </c>
      <c r="D1225" s="79">
        <v>2015</v>
      </c>
      <c r="E1225" s="80">
        <v>97</v>
      </c>
      <c r="F1225" s="76">
        <v>1645</v>
      </c>
      <c r="G1225" s="76">
        <v>6612</v>
      </c>
      <c r="H1225" s="76">
        <v>35335</v>
      </c>
      <c r="I1225" s="76">
        <v>66210</v>
      </c>
      <c r="J1225" s="76">
        <v>26541</v>
      </c>
    </row>
    <row r="1226" spans="1:10" x14ac:dyDescent="0.15">
      <c r="A1226" s="72"/>
      <c r="B1226" s="77" t="s">
        <v>603</v>
      </c>
      <c r="C1226" s="78" t="s">
        <v>604</v>
      </c>
      <c r="D1226" s="79">
        <v>2016</v>
      </c>
      <c r="E1226" s="80">
        <v>91</v>
      </c>
      <c r="F1226" s="76">
        <v>2233</v>
      </c>
      <c r="G1226" s="76">
        <v>9202</v>
      </c>
      <c r="H1226" s="76">
        <v>48856</v>
      </c>
      <c r="I1226" s="76">
        <v>82887</v>
      </c>
      <c r="J1226" s="76">
        <v>30878</v>
      </c>
    </row>
    <row r="1227" spans="1:10" x14ac:dyDescent="0.15">
      <c r="A1227" s="72"/>
      <c r="B1227" s="77" t="s">
        <v>603</v>
      </c>
      <c r="C1227" s="78" t="s">
        <v>604</v>
      </c>
      <c r="D1227" s="79">
        <v>2017</v>
      </c>
      <c r="E1227" s="80">
        <v>88</v>
      </c>
      <c r="F1227" s="76">
        <v>2160</v>
      </c>
      <c r="G1227" s="76">
        <v>8984</v>
      </c>
      <c r="H1227" s="76">
        <v>51942</v>
      </c>
      <c r="I1227" s="76">
        <v>87469</v>
      </c>
      <c r="J1227" s="76">
        <v>32411</v>
      </c>
    </row>
    <row r="1228" spans="1:10" x14ac:dyDescent="0.15">
      <c r="A1228" s="72"/>
      <c r="B1228" s="77" t="s">
        <v>603</v>
      </c>
      <c r="C1228" s="78" t="s">
        <v>604</v>
      </c>
      <c r="D1228" s="79">
        <v>2018</v>
      </c>
      <c r="E1228" s="80">
        <v>92</v>
      </c>
      <c r="F1228" s="76">
        <v>2243</v>
      </c>
      <c r="G1228" s="76">
        <v>9517</v>
      </c>
      <c r="H1228" s="76">
        <v>51943</v>
      </c>
      <c r="I1228" s="76">
        <v>93825</v>
      </c>
      <c r="J1228" s="76">
        <v>38167</v>
      </c>
    </row>
    <row r="1229" spans="1:10" x14ac:dyDescent="0.15">
      <c r="A1229" s="72"/>
      <c r="B1229" s="77" t="s">
        <v>603</v>
      </c>
      <c r="C1229" s="78" t="s">
        <v>604</v>
      </c>
      <c r="D1229" s="79">
        <v>2019</v>
      </c>
      <c r="E1229" s="80">
        <v>92</v>
      </c>
      <c r="F1229" s="76">
        <v>2299</v>
      </c>
      <c r="G1229" s="76">
        <v>9577</v>
      </c>
      <c r="H1229" s="76">
        <v>52584</v>
      </c>
      <c r="I1229" s="76">
        <v>91664</v>
      </c>
      <c r="J1229" s="76">
        <v>36621</v>
      </c>
    </row>
    <row r="1230" spans="1:10" x14ac:dyDescent="0.15">
      <c r="A1230" s="72"/>
      <c r="B1230" s="77" t="s">
        <v>605</v>
      </c>
      <c r="C1230" s="78" t="s">
        <v>606</v>
      </c>
      <c r="D1230" s="79">
        <v>2015</v>
      </c>
      <c r="E1230" s="80">
        <v>31</v>
      </c>
      <c r="F1230" s="76">
        <v>568</v>
      </c>
      <c r="G1230" s="76">
        <v>1419</v>
      </c>
      <c r="H1230" s="76">
        <v>4718</v>
      </c>
      <c r="I1230" s="76">
        <v>9841</v>
      </c>
      <c r="J1230" s="76">
        <v>4679</v>
      </c>
    </row>
    <row r="1231" spans="1:10" x14ac:dyDescent="0.15">
      <c r="A1231" s="72"/>
      <c r="B1231" s="77" t="s">
        <v>605</v>
      </c>
      <c r="C1231" s="78" t="s">
        <v>606</v>
      </c>
      <c r="D1231" s="79">
        <v>2016</v>
      </c>
      <c r="E1231" s="80">
        <v>30</v>
      </c>
      <c r="F1231" s="76">
        <v>622</v>
      </c>
      <c r="G1231" s="76">
        <v>1627</v>
      </c>
      <c r="H1231" s="76">
        <v>5440</v>
      </c>
      <c r="I1231" s="76">
        <v>13700</v>
      </c>
      <c r="J1231" s="76">
        <v>7552</v>
      </c>
    </row>
    <row r="1232" spans="1:10" x14ac:dyDescent="0.15">
      <c r="A1232" s="72"/>
      <c r="B1232" s="77" t="s">
        <v>605</v>
      </c>
      <c r="C1232" s="78" t="s">
        <v>606</v>
      </c>
      <c r="D1232" s="79">
        <v>2017</v>
      </c>
      <c r="E1232" s="80">
        <v>30</v>
      </c>
      <c r="F1232" s="76">
        <v>593</v>
      </c>
      <c r="G1232" s="76">
        <v>1603</v>
      </c>
      <c r="H1232" s="76">
        <v>5311</v>
      </c>
      <c r="I1232" s="76">
        <v>12888</v>
      </c>
      <c r="J1232" s="76">
        <v>7002</v>
      </c>
    </row>
    <row r="1233" spans="1:10" x14ac:dyDescent="0.15">
      <c r="A1233" s="72"/>
      <c r="B1233" s="77" t="s">
        <v>605</v>
      </c>
      <c r="C1233" s="78" t="s">
        <v>606</v>
      </c>
      <c r="D1233" s="79">
        <v>2018</v>
      </c>
      <c r="E1233" s="80">
        <v>28</v>
      </c>
      <c r="F1233" s="76">
        <v>559</v>
      </c>
      <c r="G1233" s="76">
        <v>1491</v>
      </c>
      <c r="H1233" s="76">
        <v>4604</v>
      </c>
      <c r="I1233" s="76">
        <v>12046</v>
      </c>
      <c r="J1233" s="76">
        <v>6901</v>
      </c>
    </row>
    <row r="1234" spans="1:10" x14ac:dyDescent="0.15">
      <c r="A1234" s="72"/>
      <c r="B1234" s="77" t="s">
        <v>605</v>
      </c>
      <c r="C1234" s="78" t="s">
        <v>606</v>
      </c>
      <c r="D1234" s="79">
        <v>2019</v>
      </c>
      <c r="E1234" s="80">
        <v>26</v>
      </c>
      <c r="F1234" s="76">
        <v>551</v>
      </c>
      <c r="G1234" s="76">
        <v>1524</v>
      </c>
      <c r="H1234" s="76">
        <v>5002</v>
      </c>
      <c r="I1234" s="76">
        <v>11859</v>
      </c>
      <c r="J1234" s="76">
        <v>6373</v>
      </c>
    </row>
    <row r="1235" spans="1:10" x14ac:dyDescent="0.15">
      <c r="A1235" s="72"/>
      <c r="B1235" s="77" t="s">
        <v>607</v>
      </c>
      <c r="C1235" s="78" t="s">
        <v>608</v>
      </c>
      <c r="D1235" s="79">
        <v>2015</v>
      </c>
      <c r="E1235" s="80">
        <v>790</v>
      </c>
      <c r="F1235" s="76">
        <v>96095</v>
      </c>
      <c r="G1235" s="76">
        <v>507304</v>
      </c>
      <c r="H1235" s="76">
        <v>3615661</v>
      </c>
      <c r="I1235" s="76">
        <v>8362082</v>
      </c>
      <c r="J1235" s="76">
        <v>4139416</v>
      </c>
    </row>
    <row r="1236" spans="1:10" x14ac:dyDescent="0.15">
      <c r="A1236" s="72"/>
      <c r="B1236" s="77" t="s">
        <v>607</v>
      </c>
      <c r="C1236" s="78" t="s">
        <v>608</v>
      </c>
      <c r="D1236" s="79">
        <v>2016</v>
      </c>
      <c r="E1236" s="80">
        <v>768</v>
      </c>
      <c r="F1236" s="76">
        <v>97796</v>
      </c>
      <c r="G1236" s="76">
        <v>518728</v>
      </c>
      <c r="H1236" s="76">
        <v>3493532</v>
      </c>
      <c r="I1236" s="76">
        <v>8468439</v>
      </c>
      <c r="J1236" s="76">
        <v>4388017</v>
      </c>
    </row>
    <row r="1237" spans="1:10" x14ac:dyDescent="0.15">
      <c r="A1237" s="72"/>
      <c r="B1237" s="77" t="s">
        <v>607</v>
      </c>
      <c r="C1237" s="78" t="s">
        <v>608</v>
      </c>
      <c r="D1237" s="79">
        <v>2017</v>
      </c>
      <c r="E1237" s="80">
        <v>757</v>
      </c>
      <c r="F1237" s="76">
        <v>96423</v>
      </c>
      <c r="G1237" s="76">
        <v>509847</v>
      </c>
      <c r="H1237" s="76">
        <v>3461211</v>
      </c>
      <c r="I1237" s="76">
        <v>8496026</v>
      </c>
      <c r="J1237" s="76">
        <v>4424045</v>
      </c>
    </row>
    <row r="1238" spans="1:10" x14ac:dyDescent="0.15">
      <c r="A1238" s="72"/>
      <c r="B1238" s="77" t="s">
        <v>607</v>
      </c>
      <c r="C1238" s="78" t="s">
        <v>608</v>
      </c>
      <c r="D1238" s="79">
        <v>2018</v>
      </c>
      <c r="E1238" s="80">
        <v>757</v>
      </c>
      <c r="F1238" s="76">
        <v>98633</v>
      </c>
      <c r="G1238" s="76">
        <v>512886</v>
      </c>
      <c r="H1238" s="76">
        <v>3538483</v>
      </c>
      <c r="I1238" s="76">
        <v>8476293</v>
      </c>
      <c r="J1238" s="76">
        <v>4382132</v>
      </c>
    </row>
    <row r="1239" spans="1:10" x14ac:dyDescent="0.15">
      <c r="A1239" s="72"/>
      <c r="B1239" s="77" t="s">
        <v>607</v>
      </c>
      <c r="C1239" s="78" t="s">
        <v>608</v>
      </c>
      <c r="D1239" s="79">
        <v>2019</v>
      </c>
      <c r="E1239" s="80">
        <v>750</v>
      </c>
      <c r="F1239" s="76">
        <v>101080</v>
      </c>
      <c r="G1239" s="76">
        <v>520002</v>
      </c>
      <c r="H1239" s="76">
        <v>3530476</v>
      </c>
      <c r="I1239" s="76">
        <v>8479722</v>
      </c>
      <c r="J1239" s="76">
        <v>4445736</v>
      </c>
    </row>
    <row r="1240" spans="1:10" x14ac:dyDescent="0.15">
      <c r="A1240" s="72"/>
      <c r="B1240" s="77" t="s">
        <v>609</v>
      </c>
      <c r="C1240" s="78" t="s">
        <v>610</v>
      </c>
      <c r="D1240" s="79">
        <v>2015</v>
      </c>
      <c r="E1240" s="80">
        <v>117</v>
      </c>
      <c r="F1240" s="76">
        <v>10320</v>
      </c>
      <c r="G1240" s="76">
        <v>62431</v>
      </c>
      <c r="H1240" s="76">
        <v>244012</v>
      </c>
      <c r="I1240" s="76">
        <v>518431</v>
      </c>
      <c r="J1240" s="76">
        <v>223761</v>
      </c>
    </row>
    <row r="1241" spans="1:10" x14ac:dyDescent="0.15">
      <c r="A1241" s="72"/>
      <c r="B1241" s="77" t="s">
        <v>609</v>
      </c>
      <c r="C1241" s="78" t="s">
        <v>610</v>
      </c>
      <c r="D1241" s="79">
        <v>2016</v>
      </c>
      <c r="E1241" s="80">
        <v>111</v>
      </c>
      <c r="F1241" s="76">
        <v>10548</v>
      </c>
      <c r="G1241" s="76">
        <v>62913</v>
      </c>
      <c r="H1241" s="76">
        <v>235420</v>
      </c>
      <c r="I1241" s="76">
        <v>466504</v>
      </c>
      <c r="J1241" s="76">
        <v>191497</v>
      </c>
    </row>
    <row r="1242" spans="1:10" x14ac:dyDescent="0.15">
      <c r="A1242" s="72"/>
      <c r="B1242" s="77" t="s">
        <v>609</v>
      </c>
      <c r="C1242" s="78" t="s">
        <v>610</v>
      </c>
      <c r="D1242" s="79">
        <v>2017</v>
      </c>
      <c r="E1242" s="80">
        <v>105</v>
      </c>
      <c r="F1242" s="76">
        <v>9502</v>
      </c>
      <c r="G1242" s="76">
        <v>58383</v>
      </c>
      <c r="H1242" s="76">
        <v>211068</v>
      </c>
      <c r="I1242" s="76">
        <v>399632</v>
      </c>
      <c r="J1242" s="76">
        <v>156316</v>
      </c>
    </row>
    <row r="1243" spans="1:10" x14ac:dyDescent="0.15">
      <c r="A1243" s="72"/>
      <c r="B1243" s="77" t="s">
        <v>609</v>
      </c>
      <c r="C1243" s="78" t="s">
        <v>610</v>
      </c>
      <c r="D1243" s="79">
        <v>2018</v>
      </c>
      <c r="E1243" s="80">
        <v>109</v>
      </c>
      <c r="F1243" s="76">
        <v>9965</v>
      </c>
      <c r="G1243" s="76">
        <v>60018</v>
      </c>
      <c r="H1243" s="76">
        <v>210025</v>
      </c>
      <c r="I1243" s="76">
        <v>401347</v>
      </c>
      <c r="J1243" s="76">
        <v>164393</v>
      </c>
    </row>
    <row r="1244" spans="1:10" x14ac:dyDescent="0.15">
      <c r="A1244" s="72"/>
      <c r="B1244" s="77" t="s">
        <v>609</v>
      </c>
      <c r="C1244" s="78" t="s">
        <v>610</v>
      </c>
      <c r="D1244" s="79">
        <v>2019</v>
      </c>
      <c r="E1244" s="80">
        <v>103</v>
      </c>
      <c r="F1244" s="76">
        <v>9394</v>
      </c>
      <c r="G1244" s="76">
        <v>56680</v>
      </c>
      <c r="H1244" s="76">
        <v>196476</v>
      </c>
      <c r="I1244" s="76">
        <v>383192</v>
      </c>
      <c r="J1244" s="76">
        <v>142475</v>
      </c>
    </row>
    <row r="1245" spans="1:10" x14ac:dyDescent="0.15">
      <c r="A1245" s="72"/>
      <c r="B1245" s="77" t="s">
        <v>611</v>
      </c>
      <c r="C1245" s="78" t="s">
        <v>612</v>
      </c>
      <c r="D1245" s="79">
        <v>2015</v>
      </c>
      <c r="E1245" s="80">
        <v>531</v>
      </c>
      <c r="F1245" s="76">
        <v>75747</v>
      </c>
      <c r="G1245" s="76">
        <v>391202</v>
      </c>
      <c r="H1245" s="76">
        <v>3232061</v>
      </c>
      <c r="I1245" s="76">
        <v>7326890</v>
      </c>
      <c r="J1245" s="76">
        <v>3604564</v>
      </c>
    </row>
    <row r="1246" spans="1:10" x14ac:dyDescent="0.15">
      <c r="A1246" s="72"/>
      <c r="B1246" s="77" t="s">
        <v>611</v>
      </c>
      <c r="C1246" s="78" t="s">
        <v>612</v>
      </c>
      <c r="D1246" s="79">
        <v>2016</v>
      </c>
      <c r="E1246" s="80">
        <v>518</v>
      </c>
      <c r="F1246" s="76">
        <v>76897</v>
      </c>
      <c r="G1246" s="76">
        <v>401444</v>
      </c>
      <c r="H1246" s="76">
        <v>3095683</v>
      </c>
      <c r="I1246" s="76">
        <v>7469142</v>
      </c>
      <c r="J1246" s="76">
        <v>3882635</v>
      </c>
    </row>
    <row r="1247" spans="1:10" x14ac:dyDescent="0.15">
      <c r="A1247" s="72"/>
      <c r="B1247" s="77" t="s">
        <v>611</v>
      </c>
      <c r="C1247" s="78" t="s">
        <v>612</v>
      </c>
      <c r="D1247" s="79">
        <v>2017</v>
      </c>
      <c r="E1247" s="80">
        <v>510</v>
      </c>
      <c r="F1247" s="76">
        <v>76714</v>
      </c>
      <c r="G1247" s="76">
        <v>404663</v>
      </c>
      <c r="H1247" s="76">
        <v>3078956</v>
      </c>
      <c r="I1247" s="76">
        <v>7543486</v>
      </c>
      <c r="J1247" s="76">
        <v>3932748</v>
      </c>
    </row>
    <row r="1248" spans="1:10" x14ac:dyDescent="0.15">
      <c r="A1248" s="72"/>
      <c r="B1248" s="77" t="s">
        <v>611</v>
      </c>
      <c r="C1248" s="78" t="s">
        <v>612</v>
      </c>
      <c r="D1248" s="79">
        <v>2018</v>
      </c>
      <c r="E1248" s="80">
        <v>508</v>
      </c>
      <c r="F1248" s="76">
        <v>77914</v>
      </c>
      <c r="G1248" s="76">
        <v>404590</v>
      </c>
      <c r="H1248" s="76">
        <v>3146233</v>
      </c>
      <c r="I1248" s="76">
        <v>7476627</v>
      </c>
      <c r="J1248" s="76">
        <v>3852329</v>
      </c>
    </row>
    <row r="1249" spans="1:10" x14ac:dyDescent="0.15">
      <c r="A1249" s="72"/>
      <c r="B1249" s="77" t="s">
        <v>611</v>
      </c>
      <c r="C1249" s="78" t="s">
        <v>612</v>
      </c>
      <c r="D1249" s="79">
        <v>2019</v>
      </c>
      <c r="E1249" s="80">
        <v>507</v>
      </c>
      <c r="F1249" s="76">
        <v>80615</v>
      </c>
      <c r="G1249" s="76">
        <v>411978</v>
      </c>
      <c r="H1249" s="76">
        <v>3145632</v>
      </c>
      <c r="I1249" s="76">
        <v>7479450</v>
      </c>
      <c r="J1249" s="76">
        <v>3928073</v>
      </c>
    </row>
    <row r="1250" spans="1:10" x14ac:dyDescent="0.15">
      <c r="A1250" s="72"/>
      <c r="B1250" s="77" t="s">
        <v>613</v>
      </c>
      <c r="C1250" s="78" t="s">
        <v>614</v>
      </c>
      <c r="D1250" s="79">
        <v>2015</v>
      </c>
      <c r="E1250" s="80">
        <v>23</v>
      </c>
      <c r="F1250" s="76">
        <v>5938</v>
      </c>
      <c r="G1250" s="76">
        <v>33809</v>
      </c>
      <c r="H1250" s="76">
        <v>64012</v>
      </c>
      <c r="I1250" s="76">
        <v>294181</v>
      </c>
      <c r="J1250" s="76">
        <v>182218</v>
      </c>
    </row>
    <row r="1251" spans="1:10" x14ac:dyDescent="0.15">
      <c r="A1251" s="72"/>
      <c r="B1251" s="77" t="s">
        <v>613</v>
      </c>
      <c r="C1251" s="78" t="s">
        <v>614</v>
      </c>
      <c r="D1251" s="79">
        <v>2016</v>
      </c>
      <c r="E1251" s="80">
        <v>22</v>
      </c>
      <c r="F1251" s="76">
        <v>5197</v>
      </c>
      <c r="G1251" s="76">
        <v>29891</v>
      </c>
      <c r="H1251" s="76">
        <v>53163</v>
      </c>
      <c r="I1251" s="76">
        <v>269084</v>
      </c>
      <c r="J1251" s="76">
        <v>177902</v>
      </c>
    </row>
    <row r="1252" spans="1:10" x14ac:dyDescent="0.15">
      <c r="A1252" s="72"/>
      <c r="B1252" s="77" t="s">
        <v>613</v>
      </c>
      <c r="C1252" s="78" t="s">
        <v>614</v>
      </c>
      <c r="D1252" s="79">
        <v>2017</v>
      </c>
      <c r="E1252" s="80">
        <v>21</v>
      </c>
      <c r="F1252" s="76">
        <v>4835</v>
      </c>
      <c r="G1252" s="76">
        <v>22408</v>
      </c>
      <c r="H1252" s="76">
        <v>56762</v>
      </c>
      <c r="I1252" s="76">
        <v>256763</v>
      </c>
      <c r="J1252" s="76">
        <v>173666</v>
      </c>
    </row>
    <row r="1253" spans="1:10" x14ac:dyDescent="0.15">
      <c r="A1253" s="72"/>
      <c r="B1253" s="77" t="s">
        <v>613</v>
      </c>
      <c r="C1253" s="78" t="s">
        <v>614</v>
      </c>
      <c r="D1253" s="79">
        <v>2018</v>
      </c>
      <c r="E1253" s="80">
        <v>23</v>
      </c>
      <c r="F1253" s="76">
        <v>4984</v>
      </c>
      <c r="G1253" s="76">
        <v>21497</v>
      </c>
      <c r="H1253" s="76">
        <v>52079</v>
      </c>
      <c r="I1253" s="76">
        <v>255556</v>
      </c>
      <c r="J1253" s="76">
        <v>176149</v>
      </c>
    </row>
    <row r="1254" spans="1:10" x14ac:dyDescent="0.15">
      <c r="A1254" s="72"/>
      <c r="B1254" s="77" t="s">
        <v>613</v>
      </c>
      <c r="C1254" s="78" t="s">
        <v>614</v>
      </c>
      <c r="D1254" s="79">
        <v>2019</v>
      </c>
      <c r="E1254" s="80">
        <v>22</v>
      </c>
      <c r="F1254" s="76">
        <v>5194</v>
      </c>
      <c r="G1254" s="76">
        <v>24102</v>
      </c>
      <c r="H1254" s="76">
        <v>56073</v>
      </c>
      <c r="I1254" s="76">
        <v>268353</v>
      </c>
      <c r="J1254" s="76">
        <v>180554</v>
      </c>
    </row>
    <row r="1255" spans="1:10" x14ac:dyDescent="0.15">
      <c r="A1255" s="72"/>
      <c r="B1255" s="77" t="s">
        <v>615</v>
      </c>
      <c r="C1255" s="78" t="s">
        <v>616</v>
      </c>
      <c r="D1255" s="79">
        <v>2015</v>
      </c>
      <c r="E1255" s="80">
        <v>100</v>
      </c>
      <c r="F1255" s="76">
        <v>3250</v>
      </c>
      <c r="G1255" s="76">
        <v>14839</v>
      </c>
      <c r="H1255" s="76">
        <v>64540</v>
      </c>
      <c r="I1255" s="76">
        <v>193314</v>
      </c>
      <c r="J1255" s="76">
        <v>113668</v>
      </c>
    </row>
    <row r="1256" spans="1:10" x14ac:dyDescent="0.15">
      <c r="A1256" s="72"/>
      <c r="B1256" s="77" t="s">
        <v>615</v>
      </c>
      <c r="C1256" s="78" t="s">
        <v>616</v>
      </c>
      <c r="D1256" s="79">
        <v>2016</v>
      </c>
      <c r="E1256" s="80">
        <v>99</v>
      </c>
      <c r="F1256" s="76">
        <v>3772</v>
      </c>
      <c r="G1256" s="76">
        <v>17705</v>
      </c>
      <c r="H1256" s="76">
        <v>75766</v>
      </c>
      <c r="I1256" s="76">
        <v>200090</v>
      </c>
      <c r="J1256" s="76">
        <v>109848</v>
      </c>
    </row>
    <row r="1257" spans="1:10" x14ac:dyDescent="0.15">
      <c r="A1257" s="72"/>
      <c r="B1257" s="77" t="s">
        <v>615</v>
      </c>
      <c r="C1257" s="78" t="s">
        <v>616</v>
      </c>
      <c r="D1257" s="79">
        <v>2017</v>
      </c>
      <c r="E1257" s="80">
        <v>104</v>
      </c>
      <c r="F1257" s="76">
        <v>3892</v>
      </c>
      <c r="G1257" s="76">
        <v>17737</v>
      </c>
      <c r="H1257" s="76">
        <v>78140</v>
      </c>
      <c r="I1257" s="76">
        <v>231167</v>
      </c>
      <c r="J1257" s="76">
        <v>135446</v>
      </c>
    </row>
    <row r="1258" spans="1:10" x14ac:dyDescent="0.15">
      <c r="A1258" s="72"/>
      <c r="B1258" s="77" t="s">
        <v>615</v>
      </c>
      <c r="C1258" s="78" t="s">
        <v>616</v>
      </c>
      <c r="D1258" s="79">
        <v>2018</v>
      </c>
      <c r="E1258" s="80">
        <v>103</v>
      </c>
      <c r="F1258" s="76">
        <v>4278</v>
      </c>
      <c r="G1258" s="76">
        <v>20498</v>
      </c>
      <c r="H1258" s="76">
        <v>92634</v>
      </c>
      <c r="I1258" s="76">
        <v>279151</v>
      </c>
      <c r="J1258" s="76">
        <v>165753</v>
      </c>
    </row>
    <row r="1259" spans="1:10" x14ac:dyDescent="0.15">
      <c r="A1259" s="72"/>
      <c r="B1259" s="77" t="s">
        <v>615</v>
      </c>
      <c r="C1259" s="78" t="s">
        <v>616</v>
      </c>
      <c r="D1259" s="79">
        <v>2019</v>
      </c>
      <c r="E1259" s="80">
        <v>103</v>
      </c>
      <c r="F1259" s="76">
        <v>4309</v>
      </c>
      <c r="G1259" s="76">
        <v>19642</v>
      </c>
      <c r="H1259" s="76">
        <v>90550</v>
      </c>
      <c r="I1259" s="76">
        <v>278205</v>
      </c>
      <c r="J1259" s="76">
        <v>168686</v>
      </c>
    </row>
    <row r="1260" spans="1:10" x14ac:dyDescent="0.15">
      <c r="A1260" s="72"/>
      <c r="B1260" s="77" t="s">
        <v>617</v>
      </c>
      <c r="C1260" s="78" t="s">
        <v>618</v>
      </c>
      <c r="D1260" s="79">
        <v>2015</v>
      </c>
      <c r="E1260" s="80">
        <v>19</v>
      </c>
      <c r="F1260" s="76">
        <v>840</v>
      </c>
      <c r="G1260" s="76">
        <v>5024</v>
      </c>
      <c r="H1260" s="76">
        <v>11035</v>
      </c>
      <c r="I1260" s="76">
        <v>29267</v>
      </c>
      <c r="J1260" s="76">
        <v>15204</v>
      </c>
    </row>
    <row r="1261" spans="1:10" x14ac:dyDescent="0.15">
      <c r="A1261" s="72"/>
      <c r="B1261" s="77" t="s">
        <v>617</v>
      </c>
      <c r="C1261" s="78" t="s">
        <v>618</v>
      </c>
      <c r="D1261" s="79">
        <v>2016</v>
      </c>
      <c r="E1261" s="80">
        <v>18</v>
      </c>
      <c r="F1261" s="76">
        <v>1382</v>
      </c>
      <c r="G1261" s="76">
        <v>6775</v>
      </c>
      <c r="H1261" s="76">
        <v>33500</v>
      </c>
      <c r="I1261" s="76">
        <v>63620</v>
      </c>
      <c r="J1261" s="76">
        <v>26135</v>
      </c>
    </row>
    <row r="1262" spans="1:10" x14ac:dyDescent="0.15">
      <c r="A1262" s="72"/>
      <c r="B1262" s="77" t="s">
        <v>617</v>
      </c>
      <c r="C1262" s="78" t="s">
        <v>618</v>
      </c>
      <c r="D1262" s="79">
        <v>2017</v>
      </c>
      <c r="E1262" s="80">
        <v>17</v>
      </c>
      <c r="F1262" s="76">
        <v>1480</v>
      </c>
      <c r="G1262" s="76">
        <v>6656</v>
      </c>
      <c r="H1262" s="76">
        <v>36285</v>
      </c>
      <c r="I1262" s="76">
        <v>64979</v>
      </c>
      <c r="J1262" s="76">
        <v>25869</v>
      </c>
    </row>
    <row r="1263" spans="1:10" x14ac:dyDescent="0.15">
      <c r="A1263" s="72"/>
      <c r="B1263" s="77" t="s">
        <v>617</v>
      </c>
      <c r="C1263" s="78" t="s">
        <v>618</v>
      </c>
      <c r="D1263" s="79">
        <v>2018</v>
      </c>
      <c r="E1263" s="80">
        <v>14</v>
      </c>
      <c r="F1263" s="76">
        <v>1492</v>
      </c>
      <c r="G1263" s="76">
        <v>6283</v>
      </c>
      <c r="H1263" s="76">
        <v>37512</v>
      </c>
      <c r="I1263" s="76">
        <v>63611</v>
      </c>
      <c r="J1263" s="76">
        <v>23508</v>
      </c>
    </row>
    <row r="1264" spans="1:10" x14ac:dyDescent="0.15">
      <c r="A1264" s="72"/>
      <c r="B1264" s="77" t="s">
        <v>617</v>
      </c>
      <c r="C1264" s="78" t="s">
        <v>618</v>
      </c>
      <c r="D1264" s="79">
        <v>2019</v>
      </c>
      <c r="E1264" s="80">
        <v>15</v>
      </c>
      <c r="F1264" s="76">
        <v>1568</v>
      </c>
      <c r="G1264" s="76">
        <v>7599</v>
      </c>
      <c r="H1264" s="76">
        <v>41744</v>
      </c>
      <c r="I1264" s="76">
        <v>70522</v>
      </c>
      <c r="J1264" s="76">
        <v>25948</v>
      </c>
    </row>
    <row r="1265" spans="1:10" x14ac:dyDescent="0.15">
      <c r="A1265" s="72"/>
      <c r="B1265" s="77" t="s">
        <v>619</v>
      </c>
      <c r="C1265" s="78" t="s">
        <v>620</v>
      </c>
      <c r="D1265" s="79">
        <v>2015</v>
      </c>
      <c r="E1265" s="80">
        <v>524</v>
      </c>
      <c r="F1265" s="76">
        <v>35944</v>
      </c>
      <c r="G1265" s="76">
        <v>139800</v>
      </c>
      <c r="H1265" s="76">
        <v>638477</v>
      </c>
      <c r="I1265" s="76">
        <v>1555387</v>
      </c>
      <c r="J1265" s="76">
        <v>832681</v>
      </c>
    </row>
    <row r="1266" spans="1:10" x14ac:dyDescent="0.15">
      <c r="A1266" s="72"/>
      <c r="B1266" s="77" t="s">
        <v>619</v>
      </c>
      <c r="C1266" s="78" t="s">
        <v>620</v>
      </c>
      <c r="D1266" s="79">
        <v>2016</v>
      </c>
      <c r="E1266" s="80">
        <v>474</v>
      </c>
      <c r="F1266" s="76">
        <v>39152</v>
      </c>
      <c r="G1266" s="76">
        <v>147795</v>
      </c>
      <c r="H1266" s="76">
        <v>705865</v>
      </c>
      <c r="I1266" s="76">
        <v>1795741</v>
      </c>
      <c r="J1266" s="76">
        <v>990744</v>
      </c>
    </row>
    <row r="1267" spans="1:10" x14ac:dyDescent="0.15">
      <c r="A1267" s="72"/>
      <c r="B1267" s="77" t="s">
        <v>619</v>
      </c>
      <c r="C1267" s="78" t="s">
        <v>620</v>
      </c>
      <c r="D1267" s="79">
        <v>2017</v>
      </c>
      <c r="E1267" s="80">
        <v>483</v>
      </c>
      <c r="F1267" s="76">
        <v>42971</v>
      </c>
      <c r="G1267" s="76">
        <v>158487</v>
      </c>
      <c r="H1267" s="76">
        <v>805558</v>
      </c>
      <c r="I1267" s="76">
        <v>1971141</v>
      </c>
      <c r="J1267" s="76">
        <v>1064402</v>
      </c>
    </row>
    <row r="1268" spans="1:10" x14ac:dyDescent="0.15">
      <c r="A1268" s="72"/>
      <c r="B1268" s="77" t="s">
        <v>619</v>
      </c>
      <c r="C1268" s="78" t="s">
        <v>620</v>
      </c>
      <c r="D1268" s="79">
        <v>2018</v>
      </c>
      <c r="E1268" s="80">
        <v>492</v>
      </c>
      <c r="F1268" s="76">
        <v>45807</v>
      </c>
      <c r="G1268" s="76">
        <v>173321</v>
      </c>
      <c r="H1268" s="76">
        <v>892312</v>
      </c>
      <c r="I1268" s="76">
        <v>2145441</v>
      </c>
      <c r="J1268" s="76">
        <v>1152247</v>
      </c>
    </row>
    <row r="1269" spans="1:10" x14ac:dyDescent="0.15">
      <c r="A1269" s="72"/>
      <c r="B1269" s="77" t="s">
        <v>619</v>
      </c>
      <c r="C1269" s="78" t="s">
        <v>620</v>
      </c>
      <c r="D1269" s="79">
        <v>2019</v>
      </c>
      <c r="E1269" s="80">
        <v>524</v>
      </c>
      <c r="F1269" s="76">
        <v>46889</v>
      </c>
      <c r="G1269" s="76">
        <v>181446</v>
      </c>
      <c r="H1269" s="76">
        <v>912058</v>
      </c>
      <c r="I1269" s="76">
        <v>2210685</v>
      </c>
      <c r="J1269" s="76">
        <v>1181290</v>
      </c>
    </row>
    <row r="1270" spans="1:10" x14ac:dyDescent="0.15">
      <c r="A1270" s="72"/>
      <c r="B1270" s="77" t="s">
        <v>621</v>
      </c>
      <c r="C1270" s="78" t="s">
        <v>622</v>
      </c>
      <c r="D1270" s="79">
        <v>2015</v>
      </c>
      <c r="E1270" s="80">
        <v>321</v>
      </c>
      <c r="F1270" s="76">
        <v>25648</v>
      </c>
      <c r="G1270" s="76">
        <v>99053</v>
      </c>
      <c r="H1270" s="76">
        <v>458774</v>
      </c>
      <c r="I1270" s="76">
        <v>1053639</v>
      </c>
      <c r="J1270" s="76">
        <v>545082</v>
      </c>
    </row>
    <row r="1271" spans="1:10" x14ac:dyDescent="0.15">
      <c r="A1271" s="72"/>
      <c r="B1271" s="77" t="s">
        <v>621</v>
      </c>
      <c r="C1271" s="78" t="s">
        <v>622</v>
      </c>
      <c r="D1271" s="79">
        <v>2016</v>
      </c>
      <c r="E1271" s="80">
        <v>279</v>
      </c>
      <c r="F1271" s="76">
        <v>27330</v>
      </c>
      <c r="G1271" s="76">
        <v>104234</v>
      </c>
      <c r="H1271" s="76">
        <v>511707</v>
      </c>
      <c r="I1271" s="76">
        <v>1309010</v>
      </c>
      <c r="J1271" s="76">
        <v>725276</v>
      </c>
    </row>
    <row r="1272" spans="1:10" x14ac:dyDescent="0.15">
      <c r="A1272" s="72"/>
      <c r="B1272" s="77" t="s">
        <v>621</v>
      </c>
      <c r="C1272" s="78" t="s">
        <v>622</v>
      </c>
      <c r="D1272" s="79">
        <v>2017</v>
      </c>
      <c r="E1272" s="80">
        <v>289</v>
      </c>
      <c r="F1272" s="76">
        <v>30410</v>
      </c>
      <c r="G1272" s="76">
        <v>113740</v>
      </c>
      <c r="H1272" s="76">
        <v>595929</v>
      </c>
      <c r="I1272" s="76">
        <v>1449805</v>
      </c>
      <c r="J1272" s="76">
        <v>783263</v>
      </c>
    </row>
    <row r="1273" spans="1:10" x14ac:dyDescent="0.15">
      <c r="A1273" s="72"/>
      <c r="B1273" s="77" t="s">
        <v>621</v>
      </c>
      <c r="C1273" s="78" t="s">
        <v>622</v>
      </c>
      <c r="D1273" s="79">
        <v>2018</v>
      </c>
      <c r="E1273" s="80">
        <v>295</v>
      </c>
      <c r="F1273" s="76">
        <v>31742</v>
      </c>
      <c r="G1273" s="76">
        <v>124349</v>
      </c>
      <c r="H1273" s="76">
        <v>663231</v>
      </c>
      <c r="I1273" s="76">
        <v>1563810</v>
      </c>
      <c r="J1273" s="76">
        <v>833813</v>
      </c>
    </row>
    <row r="1274" spans="1:10" x14ac:dyDescent="0.15">
      <c r="A1274" s="72"/>
      <c r="B1274" s="77" t="s">
        <v>621</v>
      </c>
      <c r="C1274" s="78" t="s">
        <v>622</v>
      </c>
      <c r="D1274" s="79">
        <v>2019</v>
      </c>
      <c r="E1274" s="80">
        <v>316</v>
      </c>
      <c r="F1274" s="76">
        <v>33775</v>
      </c>
      <c r="G1274" s="76">
        <v>131518</v>
      </c>
      <c r="H1274" s="76">
        <v>681059</v>
      </c>
      <c r="I1274" s="76">
        <v>1629937</v>
      </c>
      <c r="J1274" s="76">
        <v>867197</v>
      </c>
    </row>
    <row r="1275" spans="1:10" x14ac:dyDescent="0.15">
      <c r="A1275" s="72"/>
      <c r="B1275" s="77" t="s">
        <v>623</v>
      </c>
      <c r="C1275" s="78" t="s">
        <v>624</v>
      </c>
      <c r="D1275" s="79">
        <v>2015</v>
      </c>
      <c r="E1275" s="80">
        <v>119</v>
      </c>
      <c r="F1275" s="76">
        <v>6592</v>
      </c>
      <c r="G1275" s="76">
        <v>25552</v>
      </c>
      <c r="H1275" s="76">
        <v>134021</v>
      </c>
      <c r="I1275" s="76">
        <v>346012</v>
      </c>
      <c r="J1275" s="76">
        <v>187650</v>
      </c>
    </row>
    <row r="1276" spans="1:10" x14ac:dyDescent="0.15">
      <c r="A1276" s="72"/>
      <c r="B1276" s="77" t="s">
        <v>623</v>
      </c>
      <c r="C1276" s="78" t="s">
        <v>624</v>
      </c>
      <c r="D1276" s="79">
        <v>2016</v>
      </c>
      <c r="E1276" s="80">
        <v>104</v>
      </c>
      <c r="F1276" s="76">
        <v>6219</v>
      </c>
      <c r="G1276" s="76">
        <v>24182</v>
      </c>
      <c r="H1276" s="76">
        <v>131113</v>
      </c>
      <c r="I1276" s="76">
        <v>308068</v>
      </c>
      <c r="J1276" s="76">
        <v>160254</v>
      </c>
    </row>
    <row r="1277" spans="1:10" x14ac:dyDescent="0.15">
      <c r="A1277" s="72"/>
      <c r="B1277" s="77" t="s">
        <v>623</v>
      </c>
      <c r="C1277" s="78" t="s">
        <v>624</v>
      </c>
      <c r="D1277" s="79">
        <v>2017</v>
      </c>
      <c r="E1277" s="80">
        <v>103</v>
      </c>
      <c r="F1277" s="76">
        <v>6727</v>
      </c>
      <c r="G1277" s="76">
        <v>24957</v>
      </c>
      <c r="H1277" s="76">
        <v>147090</v>
      </c>
      <c r="I1277" s="76">
        <v>327753</v>
      </c>
      <c r="J1277" s="76">
        <v>162725</v>
      </c>
    </row>
    <row r="1278" spans="1:10" x14ac:dyDescent="0.15">
      <c r="A1278" s="72"/>
      <c r="B1278" s="77" t="s">
        <v>623</v>
      </c>
      <c r="C1278" s="78" t="s">
        <v>624</v>
      </c>
      <c r="D1278" s="79">
        <v>2018</v>
      </c>
      <c r="E1278" s="80">
        <v>108</v>
      </c>
      <c r="F1278" s="76">
        <v>7672</v>
      </c>
      <c r="G1278" s="76">
        <v>27288</v>
      </c>
      <c r="H1278" s="76">
        <v>153884</v>
      </c>
      <c r="I1278" s="76">
        <v>351827</v>
      </c>
      <c r="J1278" s="76">
        <v>179090</v>
      </c>
    </row>
    <row r="1279" spans="1:10" x14ac:dyDescent="0.15">
      <c r="A1279" s="72"/>
      <c r="B1279" s="77" t="s">
        <v>623</v>
      </c>
      <c r="C1279" s="78" t="s">
        <v>624</v>
      </c>
      <c r="D1279" s="79">
        <v>2019</v>
      </c>
      <c r="E1279" s="80">
        <v>108</v>
      </c>
      <c r="F1279" s="76">
        <v>6928</v>
      </c>
      <c r="G1279" s="76">
        <v>26511</v>
      </c>
      <c r="H1279" s="76">
        <v>149237</v>
      </c>
      <c r="I1279" s="76">
        <v>339615</v>
      </c>
      <c r="J1279" s="76">
        <v>170325</v>
      </c>
    </row>
    <row r="1280" spans="1:10" x14ac:dyDescent="0.15">
      <c r="A1280" s="72"/>
      <c r="B1280" s="77" t="s">
        <v>625</v>
      </c>
      <c r="C1280" s="78" t="s">
        <v>626</v>
      </c>
      <c r="D1280" s="79">
        <v>2015</v>
      </c>
      <c r="E1280" s="80">
        <v>84</v>
      </c>
      <c r="F1280" s="76">
        <v>3704</v>
      </c>
      <c r="G1280" s="76">
        <v>15195</v>
      </c>
      <c r="H1280" s="76">
        <v>45682</v>
      </c>
      <c r="I1280" s="76">
        <v>155736</v>
      </c>
      <c r="J1280" s="76">
        <v>99949</v>
      </c>
    </row>
    <row r="1281" spans="1:10" x14ac:dyDescent="0.15">
      <c r="A1281" s="72"/>
      <c r="B1281" s="77" t="s">
        <v>625</v>
      </c>
      <c r="C1281" s="78" t="s">
        <v>626</v>
      </c>
      <c r="D1281" s="79">
        <v>2016</v>
      </c>
      <c r="E1281" s="80">
        <v>91</v>
      </c>
      <c r="F1281" s="76">
        <v>5603</v>
      </c>
      <c r="G1281" s="76">
        <v>19379</v>
      </c>
      <c r="H1281" s="76">
        <v>63045</v>
      </c>
      <c r="I1281" s="76">
        <v>178663</v>
      </c>
      <c r="J1281" s="76">
        <v>105213</v>
      </c>
    </row>
    <row r="1282" spans="1:10" x14ac:dyDescent="0.15">
      <c r="A1282" s="72"/>
      <c r="B1282" s="77" t="s">
        <v>625</v>
      </c>
      <c r="C1282" s="78" t="s">
        <v>626</v>
      </c>
      <c r="D1282" s="79">
        <v>2017</v>
      </c>
      <c r="E1282" s="80">
        <v>91</v>
      </c>
      <c r="F1282" s="76">
        <v>5834</v>
      </c>
      <c r="G1282" s="76">
        <v>19789</v>
      </c>
      <c r="H1282" s="76">
        <v>62539</v>
      </c>
      <c r="I1282" s="76">
        <v>193583</v>
      </c>
      <c r="J1282" s="76">
        <v>118413</v>
      </c>
    </row>
    <row r="1283" spans="1:10" x14ac:dyDescent="0.15">
      <c r="A1283" s="72"/>
      <c r="B1283" s="77" t="s">
        <v>625</v>
      </c>
      <c r="C1283" s="78" t="s">
        <v>626</v>
      </c>
      <c r="D1283" s="79">
        <v>2018</v>
      </c>
      <c r="E1283" s="80">
        <v>89</v>
      </c>
      <c r="F1283" s="76">
        <v>6393</v>
      </c>
      <c r="G1283" s="76">
        <v>21684</v>
      </c>
      <c r="H1283" s="76">
        <v>75197</v>
      </c>
      <c r="I1283" s="76">
        <v>229803</v>
      </c>
      <c r="J1283" s="76">
        <v>139343</v>
      </c>
    </row>
    <row r="1284" spans="1:10" x14ac:dyDescent="0.15">
      <c r="A1284" s="72"/>
      <c r="B1284" s="77" t="s">
        <v>625</v>
      </c>
      <c r="C1284" s="78" t="s">
        <v>626</v>
      </c>
      <c r="D1284" s="79">
        <v>2019</v>
      </c>
      <c r="E1284" s="80">
        <v>100</v>
      </c>
      <c r="F1284" s="76">
        <v>6186</v>
      </c>
      <c r="G1284" s="76">
        <v>23416</v>
      </c>
      <c r="H1284" s="76">
        <v>81762</v>
      </c>
      <c r="I1284" s="76">
        <v>241132</v>
      </c>
      <c r="J1284" s="76">
        <v>143768</v>
      </c>
    </row>
    <row r="1285" spans="1:10" x14ac:dyDescent="0.15">
      <c r="A1285" s="72"/>
      <c r="B1285" s="77" t="s">
        <v>627</v>
      </c>
      <c r="C1285" s="78" t="s">
        <v>628</v>
      </c>
      <c r="D1285" s="79">
        <v>2015</v>
      </c>
      <c r="E1285" s="80">
        <v>924</v>
      </c>
      <c r="F1285" s="76">
        <v>48931</v>
      </c>
      <c r="G1285" s="76">
        <v>275324</v>
      </c>
      <c r="H1285" s="76">
        <v>1528095</v>
      </c>
      <c r="I1285" s="76">
        <v>2700700</v>
      </c>
      <c r="J1285" s="76">
        <v>1015148</v>
      </c>
    </row>
    <row r="1286" spans="1:10" x14ac:dyDescent="0.15">
      <c r="A1286" s="72"/>
      <c r="B1286" s="77" t="s">
        <v>627</v>
      </c>
      <c r="C1286" s="78" t="s">
        <v>628</v>
      </c>
      <c r="D1286" s="79">
        <v>2016</v>
      </c>
      <c r="E1286" s="80">
        <v>824</v>
      </c>
      <c r="F1286" s="76">
        <v>52105</v>
      </c>
      <c r="G1286" s="76">
        <v>287741</v>
      </c>
      <c r="H1286" s="76">
        <v>1638619</v>
      </c>
      <c r="I1286" s="76">
        <v>2805539</v>
      </c>
      <c r="J1286" s="76">
        <v>1014823</v>
      </c>
    </row>
    <row r="1287" spans="1:10" x14ac:dyDescent="0.15">
      <c r="A1287" s="72"/>
      <c r="B1287" s="77" t="s">
        <v>627</v>
      </c>
      <c r="C1287" s="78" t="s">
        <v>628</v>
      </c>
      <c r="D1287" s="79">
        <v>2017</v>
      </c>
      <c r="E1287" s="80">
        <v>846</v>
      </c>
      <c r="F1287" s="76">
        <v>52176</v>
      </c>
      <c r="G1287" s="76">
        <v>288996</v>
      </c>
      <c r="H1287" s="76">
        <v>1658020</v>
      </c>
      <c r="I1287" s="76">
        <v>2860358</v>
      </c>
      <c r="J1287" s="76">
        <v>1078955</v>
      </c>
    </row>
    <row r="1288" spans="1:10" x14ac:dyDescent="0.15">
      <c r="A1288" s="72"/>
      <c r="B1288" s="77" t="s">
        <v>627</v>
      </c>
      <c r="C1288" s="78" t="s">
        <v>628</v>
      </c>
      <c r="D1288" s="79">
        <v>2018</v>
      </c>
      <c r="E1288" s="80">
        <v>823</v>
      </c>
      <c r="F1288" s="76">
        <v>51447</v>
      </c>
      <c r="G1288" s="76">
        <v>287935</v>
      </c>
      <c r="H1288" s="76">
        <v>1677714</v>
      </c>
      <c r="I1288" s="76">
        <v>2860917</v>
      </c>
      <c r="J1288" s="76">
        <v>1059387</v>
      </c>
    </row>
    <row r="1289" spans="1:10" x14ac:dyDescent="0.15">
      <c r="A1289" s="72"/>
      <c r="B1289" s="77" t="s">
        <v>627</v>
      </c>
      <c r="C1289" s="78" t="s">
        <v>628</v>
      </c>
      <c r="D1289" s="79">
        <v>2019</v>
      </c>
      <c r="E1289" s="80">
        <v>829</v>
      </c>
      <c r="F1289" s="76">
        <v>52954</v>
      </c>
      <c r="G1289" s="76">
        <v>297038</v>
      </c>
      <c r="H1289" s="76">
        <v>1725583</v>
      </c>
      <c r="I1289" s="76">
        <v>3005483</v>
      </c>
      <c r="J1289" s="76">
        <v>1139717</v>
      </c>
    </row>
    <row r="1290" spans="1:10" x14ac:dyDescent="0.15">
      <c r="A1290" s="72"/>
      <c r="B1290" s="77" t="s">
        <v>629</v>
      </c>
      <c r="C1290" s="78" t="s">
        <v>630</v>
      </c>
      <c r="D1290" s="79">
        <v>2015</v>
      </c>
      <c r="E1290" s="80">
        <v>17</v>
      </c>
      <c r="F1290" s="76">
        <v>1823</v>
      </c>
      <c r="G1290" s="76">
        <v>12360</v>
      </c>
      <c r="H1290" s="76">
        <v>54178</v>
      </c>
      <c r="I1290" s="76">
        <v>80424</v>
      </c>
      <c r="J1290" s="76">
        <v>22448</v>
      </c>
    </row>
    <row r="1291" spans="1:10" x14ac:dyDescent="0.15">
      <c r="A1291" s="72"/>
      <c r="B1291" s="77" t="s">
        <v>629</v>
      </c>
      <c r="C1291" s="78" t="s">
        <v>630</v>
      </c>
      <c r="D1291" s="79">
        <v>2016</v>
      </c>
      <c r="E1291" s="80">
        <v>16</v>
      </c>
      <c r="F1291" s="76">
        <v>1645</v>
      </c>
      <c r="G1291" s="76">
        <v>9565</v>
      </c>
      <c r="H1291" s="76">
        <v>57554</v>
      </c>
      <c r="I1291" s="76">
        <v>90796</v>
      </c>
      <c r="J1291" s="76">
        <v>27112</v>
      </c>
    </row>
    <row r="1292" spans="1:10" x14ac:dyDescent="0.15">
      <c r="A1292" s="72"/>
      <c r="B1292" s="77" t="s">
        <v>629</v>
      </c>
      <c r="C1292" s="78" t="s">
        <v>630</v>
      </c>
      <c r="D1292" s="79">
        <v>2017</v>
      </c>
      <c r="E1292" s="80">
        <v>15</v>
      </c>
      <c r="F1292" s="76">
        <v>1734</v>
      </c>
      <c r="G1292" s="76">
        <v>10983</v>
      </c>
      <c r="H1292" s="76">
        <v>56063</v>
      </c>
      <c r="I1292" s="76">
        <v>90911</v>
      </c>
      <c r="J1292" s="76">
        <v>30117</v>
      </c>
    </row>
    <row r="1293" spans="1:10" x14ac:dyDescent="0.15">
      <c r="A1293" s="72"/>
      <c r="B1293" s="77" t="s">
        <v>629</v>
      </c>
      <c r="C1293" s="78" t="s">
        <v>630</v>
      </c>
      <c r="D1293" s="79">
        <v>2018</v>
      </c>
      <c r="E1293" s="80">
        <v>14</v>
      </c>
      <c r="F1293" s="76">
        <v>1655</v>
      </c>
      <c r="G1293" s="76">
        <v>12805</v>
      </c>
      <c r="H1293" s="76">
        <v>58126</v>
      </c>
      <c r="I1293" s="76">
        <v>85556</v>
      </c>
      <c r="J1293" s="76">
        <v>25811</v>
      </c>
    </row>
    <row r="1294" spans="1:10" x14ac:dyDescent="0.15">
      <c r="A1294" s="72"/>
      <c r="B1294" s="77" t="s">
        <v>629</v>
      </c>
      <c r="C1294" s="78" t="s">
        <v>630</v>
      </c>
      <c r="D1294" s="79">
        <v>2019</v>
      </c>
      <c r="E1294" s="80">
        <v>15</v>
      </c>
      <c r="F1294" s="76">
        <v>1572</v>
      </c>
      <c r="G1294" s="76">
        <v>11715</v>
      </c>
      <c r="H1294" s="76">
        <v>45080</v>
      </c>
      <c r="I1294" s="76">
        <v>72218</v>
      </c>
      <c r="J1294" s="76">
        <v>20453</v>
      </c>
    </row>
    <row r="1295" spans="1:10" x14ac:dyDescent="0.15">
      <c r="A1295" s="72"/>
      <c r="B1295" s="77" t="s">
        <v>631</v>
      </c>
      <c r="C1295" s="78" t="s">
        <v>632</v>
      </c>
      <c r="D1295" s="79">
        <v>2015</v>
      </c>
      <c r="E1295" s="80">
        <v>77</v>
      </c>
      <c r="F1295" s="76">
        <v>4213</v>
      </c>
      <c r="G1295" s="76">
        <v>23906</v>
      </c>
      <c r="H1295" s="76">
        <v>171037</v>
      </c>
      <c r="I1295" s="76">
        <v>336766</v>
      </c>
      <c r="J1295" s="76">
        <v>141312</v>
      </c>
    </row>
    <row r="1296" spans="1:10" x14ac:dyDescent="0.15">
      <c r="A1296" s="72"/>
      <c r="B1296" s="77" t="s">
        <v>631</v>
      </c>
      <c r="C1296" s="78" t="s">
        <v>632</v>
      </c>
      <c r="D1296" s="79">
        <v>2016</v>
      </c>
      <c r="E1296" s="80">
        <v>76</v>
      </c>
      <c r="F1296" s="76">
        <v>4989</v>
      </c>
      <c r="G1296" s="76">
        <v>27392</v>
      </c>
      <c r="H1296" s="76">
        <v>186341</v>
      </c>
      <c r="I1296" s="76">
        <v>356336</v>
      </c>
      <c r="J1296" s="76">
        <v>143588</v>
      </c>
    </row>
    <row r="1297" spans="1:10" x14ac:dyDescent="0.15">
      <c r="A1297" s="72"/>
      <c r="B1297" s="77" t="s">
        <v>631</v>
      </c>
      <c r="C1297" s="78" t="s">
        <v>632</v>
      </c>
      <c r="D1297" s="79">
        <v>2017</v>
      </c>
      <c r="E1297" s="80">
        <v>77</v>
      </c>
      <c r="F1297" s="76">
        <v>5027</v>
      </c>
      <c r="G1297" s="76">
        <v>27336</v>
      </c>
      <c r="H1297" s="76">
        <v>194089</v>
      </c>
      <c r="I1297" s="76">
        <v>368238</v>
      </c>
      <c r="J1297" s="76">
        <v>153905</v>
      </c>
    </row>
    <row r="1298" spans="1:10" x14ac:dyDescent="0.15">
      <c r="A1298" s="72"/>
      <c r="B1298" s="77" t="s">
        <v>631</v>
      </c>
      <c r="C1298" s="78" t="s">
        <v>632</v>
      </c>
      <c r="D1298" s="79">
        <v>2018</v>
      </c>
      <c r="E1298" s="80">
        <v>73</v>
      </c>
      <c r="F1298" s="76">
        <v>4781</v>
      </c>
      <c r="G1298" s="76">
        <v>25447</v>
      </c>
      <c r="H1298" s="76">
        <v>193696</v>
      </c>
      <c r="I1298" s="76">
        <v>356591</v>
      </c>
      <c r="J1298" s="76">
        <v>144461</v>
      </c>
    </row>
    <row r="1299" spans="1:10" x14ac:dyDescent="0.15">
      <c r="A1299" s="72"/>
      <c r="B1299" s="77" t="s">
        <v>631</v>
      </c>
      <c r="C1299" s="78" t="s">
        <v>632</v>
      </c>
      <c r="D1299" s="79">
        <v>2019</v>
      </c>
      <c r="E1299" s="80">
        <v>75</v>
      </c>
      <c r="F1299" s="76">
        <v>4887</v>
      </c>
      <c r="G1299" s="76">
        <v>25866</v>
      </c>
      <c r="H1299" s="76">
        <v>196503</v>
      </c>
      <c r="I1299" s="76">
        <v>352712</v>
      </c>
      <c r="J1299" s="76">
        <v>141502</v>
      </c>
    </row>
    <row r="1300" spans="1:10" x14ac:dyDescent="0.15">
      <c r="A1300" s="72"/>
      <c r="B1300" s="77" t="s">
        <v>633</v>
      </c>
      <c r="C1300" s="78" t="s">
        <v>634</v>
      </c>
      <c r="D1300" s="79">
        <v>2015</v>
      </c>
      <c r="E1300" s="80">
        <v>78</v>
      </c>
      <c r="F1300" s="76">
        <v>3654</v>
      </c>
      <c r="G1300" s="76">
        <v>20061</v>
      </c>
      <c r="H1300" s="76">
        <v>102284</v>
      </c>
      <c r="I1300" s="76">
        <v>168753</v>
      </c>
      <c r="J1300" s="76">
        <v>53938</v>
      </c>
    </row>
    <row r="1301" spans="1:10" x14ac:dyDescent="0.15">
      <c r="A1301" s="72"/>
      <c r="B1301" s="77" t="s">
        <v>633</v>
      </c>
      <c r="C1301" s="78" t="s">
        <v>634</v>
      </c>
      <c r="D1301" s="79">
        <v>2016</v>
      </c>
      <c r="E1301" s="80">
        <v>73</v>
      </c>
      <c r="F1301" s="76">
        <v>3855</v>
      </c>
      <c r="G1301" s="76">
        <v>20543</v>
      </c>
      <c r="H1301" s="76">
        <v>112827</v>
      </c>
      <c r="I1301" s="76">
        <v>174253</v>
      </c>
      <c r="J1301" s="76">
        <v>50041</v>
      </c>
    </row>
    <row r="1302" spans="1:10" x14ac:dyDescent="0.15">
      <c r="A1302" s="72"/>
      <c r="B1302" s="77" t="s">
        <v>633</v>
      </c>
      <c r="C1302" s="78" t="s">
        <v>634</v>
      </c>
      <c r="D1302" s="79">
        <v>2017</v>
      </c>
      <c r="E1302" s="80">
        <v>74</v>
      </c>
      <c r="F1302" s="76">
        <v>3866</v>
      </c>
      <c r="G1302" s="76">
        <v>21094</v>
      </c>
      <c r="H1302" s="76">
        <v>111554</v>
      </c>
      <c r="I1302" s="76">
        <v>172685</v>
      </c>
      <c r="J1302" s="76">
        <v>54596</v>
      </c>
    </row>
    <row r="1303" spans="1:10" x14ac:dyDescent="0.15">
      <c r="A1303" s="72"/>
      <c r="B1303" s="77" t="s">
        <v>633</v>
      </c>
      <c r="C1303" s="78" t="s">
        <v>634</v>
      </c>
      <c r="D1303" s="79">
        <v>2018</v>
      </c>
      <c r="E1303" s="80">
        <v>73</v>
      </c>
      <c r="F1303" s="76">
        <v>4081</v>
      </c>
      <c r="G1303" s="76">
        <v>23144</v>
      </c>
      <c r="H1303" s="76">
        <v>115346</v>
      </c>
      <c r="I1303" s="76">
        <v>176567</v>
      </c>
      <c r="J1303" s="76">
        <v>52376</v>
      </c>
    </row>
    <row r="1304" spans="1:10" x14ac:dyDescent="0.15">
      <c r="A1304" s="72"/>
      <c r="B1304" s="77" t="s">
        <v>633</v>
      </c>
      <c r="C1304" s="78" t="s">
        <v>634</v>
      </c>
      <c r="D1304" s="79">
        <v>2019</v>
      </c>
      <c r="E1304" s="80">
        <v>73</v>
      </c>
      <c r="F1304" s="76">
        <v>4069</v>
      </c>
      <c r="G1304" s="76">
        <v>22372</v>
      </c>
      <c r="H1304" s="76">
        <v>111735</v>
      </c>
      <c r="I1304" s="76">
        <v>178158</v>
      </c>
      <c r="J1304" s="76">
        <v>58989</v>
      </c>
    </row>
    <row r="1305" spans="1:10" x14ac:dyDescent="0.15">
      <c r="A1305" s="72"/>
      <c r="B1305" s="77" t="s">
        <v>635</v>
      </c>
      <c r="C1305" s="78" t="s">
        <v>636</v>
      </c>
      <c r="D1305" s="79">
        <v>2015</v>
      </c>
      <c r="E1305" s="80">
        <v>126</v>
      </c>
      <c r="F1305" s="76">
        <v>5283</v>
      </c>
      <c r="G1305" s="76">
        <v>27584</v>
      </c>
      <c r="H1305" s="76">
        <v>201095</v>
      </c>
      <c r="I1305" s="76">
        <v>333899</v>
      </c>
      <c r="J1305" s="76">
        <v>116847</v>
      </c>
    </row>
    <row r="1306" spans="1:10" x14ac:dyDescent="0.15">
      <c r="A1306" s="72"/>
      <c r="B1306" s="77" t="s">
        <v>635</v>
      </c>
      <c r="C1306" s="78" t="s">
        <v>636</v>
      </c>
      <c r="D1306" s="79">
        <v>2016</v>
      </c>
      <c r="E1306" s="80">
        <v>137</v>
      </c>
      <c r="F1306" s="76">
        <v>6224</v>
      </c>
      <c r="G1306" s="76">
        <v>33191</v>
      </c>
      <c r="H1306" s="76">
        <v>237593</v>
      </c>
      <c r="I1306" s="76">
        <v>373574</v>
      </c>
      <c r="J1306" s="76">
        <v>118818</v>
      </c>
    </row>
    <row r="1307" spans="1:10" x14ac:dyDescent="0.15">
      <c r="A1307" s="72"/>
      <c r="B1307" s="77" t="s">
        <v>635</v>
      </c>
      <c r="C1307" s="78" t="s">
        <v>636</v>
      </c>
      <c r="D1307" s="79">
        <v>2017</v>
      </c>
      <c r="E1307" s="80">
        <v>147</v>
      </c>
      <c r="F1307" s="76">
        <v>6605</v>
      </c>
      <c r="G1307" s="76">
        <v>35485</v>
      </c>
      <c r="H1307" s="76">
        <v>245247</v>
      </c>
      <c r="I1307" s="76">
        <v>385835</v>
      </c>
      <c r="J1307" s="76">
        <v>123717</v>
      </c>
    </row>
    <row r="1308" spans="1:10" x14ac:dyDescent="0.15">
      <c r="A1308" s="72"/>
      <c r="B1308" s="77" t="s">
        <v>635</v>
      </c>
      <c r="C1308" s="78" t="s">
        <v>636</v>
      </c>
      <c r="D1308" s="79">
        <v>2018</v>
      </c>
      <c r="E1308" s="80">
        <v>144</v>
      </c>
      <c r="F1308" s="76">
        <v>6769</v>
      </c>
      <c r="G1308" s="76">
        <v>36528</v>
      </c>
      <c r="H1308" s="76">
        <v>258369</v>
      </c>
      <c r="I1308" s="76">
        <v>391210</v>
      </c>
      <c r="J1308" s="76">
        <v>118586</v>
      </c>
    </row>
    <row r="1309" spans="1:10" x14ac:dyDescent="0.15">
      <c r="A1309" s="72"/>
      <c r="B1309" s="77" t="s">
        <v>635</v>
      </c>
      <c r="C1309" s="78" t="s">
        <v>636</v>
      </c>
      <c r="D1309" s="79">
        <v>2019</v>
      </c>
      <c r="E1309" s="80">
        <v>141</v>
      </c>
      <c r="F1309" s="76">
        <v>6449</v>
      </c>
      <c r="G1309" s="76">
        <v>34516</v>
      </c>
      <c r="H1309" s="76">
        <v>245879</v>
      </c>
      <c r="I1309" s="76">
        <v>380584</v>
      </c>
      <c r="J1309" s="76">
        <v>118250</v>
      </c>
    </row>
    <row r="1310" spans="1:10" x14ac:dyDescent="0.15">
      <c r="A1310" s="72"/>
      <c r="B1310" s="77" t="s">
        <v>637</v>
      </c>
      <c r="C1310" s="78" t="s">
        <v>638</v>
      </c>
      <c r="D1310" s="79">
        <v>2015</v>
      </c>
      <c r="E1310" s="80">
        <v>46</v>
      </c>
      <c r="F1310" s="76">
        <v>7371</v>
      </c>
      <c r="G1310" s="76">
        <v>52810</v>
      </c>
      <c r="H1310" s="76">
        <v>178068</v>
      </c>
      <c r="I1310" s="76">
        <v>331843</v>
      </c>
      <c r="J1310" s="76">
        <v>125932</v>
      </c>
    </row>
    <row r="1311" spans="1:10" x14ac:dyDescent="0.15">
      <c r="A1311" s="72"/>
      <c r="B1311" s="77" t="s">
        <v>637</v>
      </c>
      <c r="C1311" s="78" t="s">
        <v>638</v>
      </c>
      <c r="D1311" s="79">
        <v>2016</v>
      </c>
      <c r="E1311" s="80">
        <v>40</v>
      </c>
      <c r="F1311" s="76">
        <v>7871</v>
      </c>
      <c r="G1311" s="76">
        <v>57651</v>
      </c>
      <c r="H1311" s="76">
        <v>217198</v>
      </c>
      <c r="I1311" s="76">
        <v>355953</v>
      </c>
      <c r="J1311" s="76">
        <v>119266</v>
      </c>
    </row>
    <row r="1312" spans="1:10" x14ac:dyDescent="0.15">
      <c r="A1312" s="72"/>
      <c r="B1312" s="77" t="s">
        <v>637</v>
      </c>
      <c r="C1312" s="78" t="s">
        <v>638</v>
      </c>
      <c r="D1312" s="79">
        <v>2017</v>
      </c>
      <c r="E1312" s="80">
        <v>42</v>
      </c>
      <c r="F1312" s="76">
        <v>7486</v>
      </c>
      <c r="G1312" s="76">
        <v>53036</v>
      </c>
      <c r="H1312" s="76">
        <v>181562</v>
      </c>
      <c r="I1312" s="76">
        <v>342298</v>
      </c>
      <c r="J1312" s="76">
        <v>153027</v>
      </c>
    </row>
    <row r="1313" spans="1:10" x14ac:dyDescent="0.15">
      <c r="A1313" s="72"/>
      <c r="B1313" s="77" t="s">
        <v>637</v>
      </c>
      <c r="C1313" s="78" t="s">
        <v>638</v>
      </c>
      <c r="D1313" s="79">
        <v>2018</v>
      </c>
      <c r="E1313" s="80">
        <v>41</v>
      </c>
      <c r="F1313" s="76">
        <v>7378</v>
      </c>
      <c r="G1313" s="76">
        <v>52289</v>
      </c>
      <c r="H1313" s="76">
        <v>185283</v>
      </c>
      <c r="I1313" s="76">
        <v>354261</v>
      </c>
      <c r="J1313" s="76">
        <v>151192</v>
      </c>
    </row>
    <row r="1314" spans="1:10" x14ac:dyDescent="0.15">
      <c r="A1314" s="72"/>
      <c r="B1314" s="77" t="s">
        <v>637</v>
      </c>
      <c r="C1314" s="78" t="s">
        <v>638</v>
      </c>
      <c r="D1314" s="79">
        <v>2019</v>
      </c>
      <c r="E1314" s="80">
        <v>41</v>
      </c>
      <c r="F1314" s="76">
        <v>8095</v>
      </c>
      <c r="G1314" s="76">
        <v>54283</v>
      </c>
      <c r="H1314" s="76">
        <v>228139</v>
      </c>
      <c r="I1314" s="76">
        <v>442615</v>
      </c>
      <c r="J1314" s="76">
        <v>195997</v>
      </c>
    </row>
    <row r="1315" spans="1:10" x14ac:dyDescent="0.15">
      <c r="A1315" s="72"/>
      <c r="B1315" s="77" t="s">
        <v>639</v>
      </c>
      <c r="C1315" s="78" t="s">
        <v>640</v>
      </c>
      <c r="D1315" s="79">
        <v>2015</v>
      </c>
      <c r="E1315" s="80">
        <v>37</v>
      </c>
      <c r="F1315" s="76">
        <v>1667</v>
      </c>
      <c r="G1315" s="76">
        <v>11556</v>
      </c>
      <c r="H1315" s="76">
        <v>52192</v>
      </c>
      <c r="I1315" s="76">
        <v>88628</v>
      </c>
      <c r="J1315" s="76">
        <v>33388</v>
      </c>
    </row>
    <row r="1316" spans="1:10" x14ac:dyDescent="0.15">
      <c r="A1316" s="72"/>
      <c r="B1316" s="77" t="s">
        <v>639</v>
      </c>
      <c r="C1316" s="78" t="s">
        <v>640</v>
      </c>
      <c r="D1316" s="79">
        <v>2016</v>
      </c>
      <c r="E1316" s="80">
        <v>24</v>
      </c>
      <c r="F1316" s="76">
        <v>1139</v>
      </c>
      <c r="G1316" s="76">
        <v>7454</v>
      </c>
      <c r="H1316" s="76">
        <v>52982</v>
      </c>
      <c r="I1316" s="76">
        <v>79581</v>
      </c>
      <c r="J1316" s="76">
        <v>24987</v>
      </c>
    </row>
    <row r="1317" spans="1:10" x14ac:dyDescent="0.15">
      <c r="A1317" s="72"/>
      <c r="B1317" s="77" t="s">
        <v>639</v>
      </c>
      <c r="C1317" s="78" t="s">
        <v>640</v>
      </c>
      <c r="D1317" s="79">
        <v>2017</v>
      </c>
      <c r="E1317" s="80">
        <v>23</v>
      </c>
      <c r="F1317" s="76">
        <v>1117</v>
      </c>
      <c r="G1317" s="76">
        <v>7635</v>
      </c>
      <c r="H1317" s="76">
        <v>48531</v>
      </c>
      <c r="I1317" s="76">
        <v>87910</v>
      </c>
      <c r="J1317" s="76">
        <v>38638</v>
      </c>
    </row>
    <row r="1318" spans="1:10" x14ac:dyDescent="0.15">
      <c r="A1318" s="72"/>
      <c r="B1318" s="77" t="s">
        <v>639</v>
      </c>
      <c r="C1318" s="78" t="s">
        <v>640</v>
      </c>
      <c r="D1318" s="79">
        <v>2018</v>
      </c>
      <c r="E1318" s="80">
        <v>23</v>
      </c>
      <c r="F1318" s="76">
        <v>431</v>
      </c>
      <c r="G1318" s="76">
        <v>2409</v>
      </c>
      <c r="H1318" s="76">
        <v>17089</v>
      </c>
      <c r="I1318" s="76">
        <v>24685</v>
      </c>
      <c r="J1318" s="76">
        <v>7268</v>
      </c>
    </row>
    <row r="1319" spans="1:10" x14ac:dyDescent="0.15">
      <c r="A1319" s="72"/>
      <c r="B1319" s="77" t="s">
        <v>639</v>
      </c>
      <c r="C1319" s="78" t="s">
        <v>640</v>
      </c>
      <c r="D1319" s="79">
        <v>2019</v>
      </c>
      <c r="E1319" s="80">
        <v>21</v>
      </c>
      <c r="F1319" s="76">
        <v>434</v>
      </c>
      <c r="G1319" s="76">
        <v>2512</v>
      </c>
      <c r="H1319" s="76">
        <v>16921</v>
      </c>
      <c r="I1319" s="76">
        <v>25592</v>
      </c>
      <c r="J1319" s="76">
        <v>7780</v>
      </c>
    </row>
    <row r="1320" spans="1:10" x14ac:dyDescent="0.15">
      <c r="A1320" s="72"/>
      <c r="B1320" s="77" t="s">
        <v>641</v>
      </c>
      <c r="C1320" s="78" t="s">
        <v>642</v>
      </c>
      <c r="D1320" s="79">
        <v>2015</v>
      </c>
      <c r="E1320" s="80">
        <v>66</v>
      </c>
      <c r="F1320" s="76">
        <v>3003</v>
      </c>
      <c r="G1320" s="76">
        <v>14525</v>
      </c>
      <c r="H1320" s="76">
        <v>101365</v>
      </c>
      <c r="I1320" s="76">
        <v>165481</v>
      </c>
      <c r="J1320" s="76">
        <v>56262</v>
      </c>
    </row>
    <row r="1321" spans="1:10" x14ac:dyDescent="0.15">
      <c r="A1321" s="72"/>
      <c r="B1321" s="77" t="s">
        <v>641</v>
      </c>
      <c r="C1321" s="78" t="s">
        <v>642</v>
      </c>
      <c r="D1321" s="79">
        <v>2016</v>
      </c>
      <c r="E1321" s="80">
        <v>50</v>
      </c>
      <c r="F1321" s="76">
        <v>3037</v>
      </c>
      <c r="G1321" s="76">
        <v>14849</v>
      </c>
      <c r="H1321" s="76">
        <v>69850</v>
      </c>
      <c r="I1321" s="76">
        <v>129237</v>
      </c>
      <c r="J1321" s="76">
        <v>50767</v>
      </c>
    </row>
    <row r="1322" spans="1:10" x14ac:dyDescent="0.15">
      <c r="A1322" s="72"/>
      <c r="B1322" s="77" t="s">
        <v>641</v>
      </c>
      <c r="C1322" s="78" t="s">
        <v>642</v>
      </c>
      <c r="D1322" s="79">
        <v>2017</v>
      </c>
      <c r="E1322" s="80">
        <v>48</v>
      </c>
      <c r="F1322" s="76">
        <v>2976</v>
      </c>
      <c r="G1322" s="76">
        <v>14724</v>
      </c>
      <c r="H1322" s="76">
        <v>48764</v>
      </c>
      <c r="I1322" s="76">
        <v>110548</v>
      </c>
      <c r="J1322" s="76">
        <v>53291</v>
      </c>
    </row>
    <row r="1323" spans="1:10" x14ac:dyDescent="0.15">
      <c r="A1323" s="72"/>
      <c r="B1323" s="77" t="s">
        <v>641</v>
      </c>
      <c r="C1323" s="78" t="s">
        <v>642</v>
      </c>
      <c r="D1323" s="79">
        <v>2018</v>
      </c>
      <c r="E1323" s="80">
        <v>47</v>
      </c>
      <c r="F1323" s="76">
        <v>2554</v>
      </c>
      <c r="G1323" s="76">
        <v>13067</v>
      </c>
      <c r="H1323" s="76">
        <v>48539</v>
      </c>
      <c r="I1323" s="76">
        <v>102404</v>
      </c>
      <c r="J1323" s="76">
        <v>47729</v>
      </c>
    </row>
    <row r="1324" spans="1:10" x14ac:dyDescent="0.15">
      <c r="A1324" s="72"/>
      <c r="B1324" s="77" t="s">
        <v>641</v>
      </c>
      <c r="C1324" s="78" t="s">
        <v>642</v>
      </c>
      <c r="D1324" s="79">
        <v>2019</v>
      </c>
      <c r="E1324" s="80">
        <v>44</v>
      </c>
      <c r="F1324" s="76">
        <v>2537</v>
      </c>
      <c r="G1324" s="76">
        <v>13174</v>
      </c>
      <c r="H1324" s="76">
        <v>44102</v>
      </c>
      <c r="I1324" s="76">
        <v>99801</v>
      </c>
      <c r="J1324" s="76">
        <v>48323</v>
      </c>
    </row>
    <row r="1325" spans="1:10" x14ac:dyDescent="0.15">
      <c r="A1325" s="72"/>
      <c r="B1325" s="77" t="s">
        <v>643</v>
      </c>
      <c r="C1325" s="78" t="s">
        <v>644</v>
      </c>
      <c r="D1325" s="79">
        <v>2015</v>
      </c>
      <c r="E1325" s="80">
        <v>477</v>
      </c>
      <c r="F1325" s="76">
        <v>21917</v>
      </c>
      <c r="G1325" s="76">
        <v>112523</v>
      </c>
      <c r="H1325" s="76">
        <v>667878</v>
      </c>
      <c r="I1325" s="76">
        <v>1194904</v>
      </c>
      <c r="J1325" s="76">
        <v>465021</v>
      </c>
    </row>
    <row r="1326" spans="1:10" x14ac:dyDescent="0.15">
      <c r="A1326" s="72"/>
      <c r="B1326" s="77" t="s">
        <v>643</v>
      </c>
      <c r="C1326" s="78" t="s">
        <v>644</v>
      </c>
      <c r="D1326" s="79">
        <v>2016</v>
      </c>
      <c r="E1326" s="80">
        <v>408</v>
      </c>
      <c r="F1326" s="76">
        <v>23345</v>
      </c>
      <c r="G1326" s="76">
        <v>117096</v>
      </c>
      <c r="H1326" s="76">
        <v>704275</v>
      </c>
      <c r="I1326" s="76">
        <v>1245809</v>
      </c>
      <c r="J1326" s="76">
        <v>480244</v>
      </c>
    </row>
    <row r="1327" spans="1:10" x14ac:dyDescent="0.15">
      <c r="A1327" s="72"/>
      <c r="B1327" s="77" t="s">
        <v>643</v>
      </c>
      <c r="C1327" s="78" t="s">
        <v>644</v>
      </c>
      <c r="D1327" s="79">
        <v>2017</v>
      </c>
      <c r="E1327" s="80">
        <v>420</v>
      </c>
      <c r="F1327" s="76">
        <v>23365</v>
      </c>
      <c r="G1327" s="76">
        <v>118703</v>
      </c>
      <c r="H1327" s="76">
        <v>772209</v>
      </c>
      <c r="I1327" s="76">
        <v>1301934</v>
      </c>
      <c r="J1327" s="76">
        <v>471664</v>
      </c>
    </row>
    <row r="1328" spans="1:10" x14ac:dyDescent="0.15">
      <c r="A1328" s="72"/>
      <c r="B1328" s="77" t="s">
        <v>643</v>
      </c>
      <c r="C1328" s="78" t="s">
        <v>644</v>
      </c>
      <c r="D1328" s="79">
        <v>2018</v>
      </c>
      <c r="E1328" s="80">
        <v>408</v>
      </c>
      <c r="F1328" s="76">
        <v>23798</v>
      </c>
      <c r="G1328" s="76">
        <v>122246</v>
      </c>
      <c r="H1328" s="76">
        <v>801265</v>
      </c>
      <c r="I1328" s="76">
        <v>1369643</v>
      </c>
      <c r="J1328" s="76">
        <v>511964</v>
      </c>
    </row>
    <row r="1329" spans="1:10" x14ac:dyDescent="0.15">
      <c r="A1329" s="72"/>
      <c r="B1329" s="77" t="s">
        <v>643</v>
      </c>
      <c r="C1329" s="78" t="s">
        <v>644</v>
      </c>
      <c r="D1329" s="79">
        <v>2019</v>
      </c>
      <c r="E1329" s="80">
        <v>419</v>
      </c>
      <c r="F1329" s="76">
        <v>24911</v>
      </c>
      <c r="G1329" s="76">
        <v>132598</v>
      </c>
      <c r="H1329" s="76">
        <v>837224</v>
      </c>
      <c r="I1329" s="76">
        <v>1453804</v>
      </c>
      <c r="J1329" s="76">
        <v>548423</v>
      </c>
    </row>
    <row r="1330" spans="1:10" x14ac:dyDescent="0.15">
      <c r="A1330" s="72"/>
      <c r="B1330" s="77" t="s">
        <v>645</v>
      </c>
      <c r="C1330" s="78" t="s">
        <v>646</v>
      </c>
      <c r="D1330" s="79">
        <v>2015</v>
      </c>
      <c r="E1330" s="80">
        <v>962</v>
      </c>
      <c r="F1330" s="76">
        <v>24248</v>
      </c>
      <c r="G1330" s="76">
        <v>157336</v>
      </c>
      <c r="H1330" s="76">
        <v>11176229</v>
      </c>
      <c r="I1330" s="76">
        <v>14554768</v>
      </c>
      <c r="J1330" s="76">
        <v>399804</v>
      </c>
    </row>
    <row r="1331" spans="1:10" x14ac:dyDescent="0.15">
      <c r="A1331" s="72"/>
      <c r="B1331" s="77" t="s">
        <v>645</v>
      </c>
      <c r="C1331" s="78" t="s">
        <v>646</v>
      </c>
      <c r="D1331" s="79">
        <v>2016</v>
      </c>
      <c r="E1331" s="80">
        <v>912</v>
      </c>
      <c r="F1331" s="76">
        <v>25515</v>
      </c>
      <c r="G1331" s="76">
        <v>159367</v>
      </c>
      <c r="H1331" s="76">
        <v>7913360</v>
      </c>
      <c r="I1331" s="76">
        <v>11580381</v>
      </c>
      <c r="J1331" s="76">
        <v>851269</v>
      </c>
    </row>
    <row r="1332" spans="1:10" x14ac:dyDescent="0.15">
      <c r="A1332" s="72"/>
      <c r="B1332" s="77" t="s">
        <v>645</v>
      </c>
      <c r="C1332" s="78" t="s">
        <v>646</v>
      </c>
      <c r="D1332" s="79">
        <v>2017</v>
      </c>
      <c r="E1332" s="80">
        <v>912</v>
      </c>
      <c r="F1332" s="76">
        <v>25573</v>
      </c>
      <c r="G1332" s="76">
        <v>164468</v>
      </c>
      <c r="H1332" s="76">
        <v>9414592</v>
      </c>
      <c r="I1332" s="76">
        <v>13286745</v>
      </c>
      <c r="J1332" s="76">
        <v>1352005</v>
      </c>
    </row>
    <row r="1333" spans="1:10" x14ac:dyDescent="0.15">
      <c r="A1333" s="72"/>
      <c r="B1333" s="77" t="s">
        <v>645</v>
      </c>
      <c r="C1333" s="78" t="s">
        <v>646</v>
      </c>
      <c r="D1333" s="79">
        <v>2018</v>
      </c>
      <c r="E1333" s="80">
        <v>912</v>
      </c>
      <c r="F1333" s="76">
        <v>26116</v>
      </c>
      <c r="G1333" s="76">
        <v>175091</v>
      </c>
      <c r="H1333" s="76">
        <v>11399826</v>
      </c>
      <c r="I1333" s="76">
        <v>15015511</v>
      </c>
      <c r="J1333" s="76">
        <v>1257587</v>
      </c>
    </row>
    <row r="1334" spans="1:10" x14ac:dyDescent="0.15">
      <c r="A1334" s="72"/>
      <c r="B1334" s="77" t="s">
        <v>645</v>
      </c>
      <c r="C1334" s="78" t="s">
        <v>646</v>
      </c>
      <c r="D1334" s="79">
        <v>2019</v>
      </c>
      <c r="E1334" s="80">
        <v>915</v>
      </c>
      <c r="F1334" s="76">
        <v>27000</v>
      </c>
      <c r="G1334" s="76">
        <v>175833</v>
      </c>
      <c r="H1334" s="76">
        <v>10541072</v>
      </c>
      <c r="I1334" s="76">
        <v>13844350</v>
      </c>
      <c r="J1334" s="76">
        <v>936727</v>
      </c>
    </row>
    <row r="1335" spans="1:10" x14ac:dyDescent="0.15">
      <c r="A1335" s="72"/>
      <c r="B1335" s="77" t="s">
        <v>647</v>
      </c>
      <c r="C1335" s="78" t="s">
        <v>648</v>
      </c>
      <c r="D1335" s="79">
        <v>2015</v>
      </c>
      <c r="E1335" s="80">
        <v>28</v>
      </c>
      <c r="F1335" s="76">
        <v>10677</v>
      </c>
      <c r="G1335" s="76">
        <v>85982</v>
      </c>
      <c r="H1335" s="76">
        <v>10373344</v>
      </c>
      <c r="I1335" s="76">
        <v>13398691</v>
      </c>
      <c r="J1335" s="76">
        <v>96957</v>
      </c>
    </row>
    <row r="1336" spans="1:10" x14ac:dyDescent="0.15">
      <c r="A1336" s="72"/>
      <c r="B1336" s="77" t="s">
        <v>647</v>
      </c>
      <c r="C1336" s="78" t="s">
        <v>648</v>
      </c>
      <c r="D1336" s="79">
        <v>2016</v>
      </c>
      <c r="E1336" s="80">
        <v>29</v>
      </c>
      <c r="F1336" s="76">
        <v>10979</v>
      </c>
      <c r="G1336" s="76">
        <v>86024</v>
      </c>
      <c r="H1336" s="76">
        <v>7163576</v>
      </c>
      <c r="I1336" s="76">
        <v>10470247</v>
      </c>
      <c r="J1336" s="76">
        <v>543186</v>
      </c>
    </row>
    <row r="1337" spans="1:10" x14ac:dyDescent="0.15">
      <c r="A1337" s="72"/>
      <c r="B1337" s="77" t="s">
        <v>647</v>
      </c>
      <c r="C1337" s="78" t="s">
        <v>648</v>
      </c>
      <c r="D1337" s="79">
        <v>2017</v>
      </c>
      <c r="E1337" s="80">
        <v>29</v>
      </c>
      <c r="F1337" s="76">
        <v>11285</v>
      </c>
      <c r="G1337" s="76">
        <v>90319</v>
      </c>
      <c r="H1337" s="76">
        <v>8537489</v>
      </c>
      <c r="I1337" s="76">
        <v>12065537</v>
      </c>
      <c r="J1337" s="76">
        <v>1048352</v>
      </c>
    </row>
    <row r="1338" spans="1:10" x14ac:dyDescent="0.15">
      <c r="A1338" s="72"/>
      <c r="B1338" s="77" t="s">
        <v>647</v>
      </c>
      <c r="C1338" s="78" t="s">
        <v>648</v>
      </c>
      <c r="D1338" s="79">
        <v>2018</v>
      </c>
      <c r="E1338" s="80">
        <v>29</v>
      </c>
      <c r="F1338" s="76">
        <v>11743</v>
      </c>
      <c r="G1338" s="76">
        <v>99652</v>
      </c>
      <c r="H1338" s="76">
        <v>10446964</v>
      </c>
      <c r="I1338" s="76">
        <v>13722107</v>
      </c>
      <c r="J1338" s="76">
        <v>957617</v>
      </c>
    </row>
    <row r="1339" spans="1:10" x14ac:dyDescent="0.15">
      <c r="A1339" s="72"/>
      <c r="B1339" s="77" t="s">
        <v>647</v>
      </c>
      <c r="C1339" s="78" t="s">
        <v>648</v>
      </c>
      <c r="D1339" s="79">
        <v>2019</v>
      </c>
      <c r="E1339" s="80">
        <v>29</v>
      </c>
      <c r="F1339" s="76">
        <v>12238</v>
      </c>
      <c r="G1339" s="76">
        <v>98671</v>
      </c>
      <c r="H1339" s="76">
        <v>9663729</v>
      </c>
      <c r="I1339" s="76">
        <v>12617448</v>
      </c>
      <c r="J1339" s="76">
        <v>633040</v>
      </c>
    </row>
    <row r="1340" spans="1:10" x14ac:dyDescent="0.15">
      <c r="A1340" s="72"/>
      <c r="B1340" s="77" t="s">
        <v>649</v>
      </c>
      <c r="C1340" s="78" t="s">
        <v>648</v>
      </c>
      <c r="D1340" s="79">
        <v>2015</v>
      </c>
      <c r="E1340" s="80">
        <v>28</v>
      </c>
      <c r="F1340" s="76">
        <v>10677</v>
      </c>
      <c r="G1340" s="76">
        <v>85982</v>
      </c>
      <c r="H1340" s="76">
        <v>10373344</v>
      </c>
      <c r="I1340" s="76">
        <v>13398691</v>
      </c>
      <c r="J1340" s="76">
        <v>96957</v>
      </c>
    </row>
    <row r="1341" spans="1:10" x14ac:dyDescent="0.15">
      <c r="A1341" s="72"/>
      <c r="B1341" s="77" t="s">
        <v>649</v>
      </c>
      <c r="C1341" s="78" t="s">
        <v>648</v>
      </c>
      <c r="D1341" s="79">
        <v>2016</v>
      </c>
      <c r="E1341" s="80">
        <v>29</v>
      </c>
      <c r="F1341" s="76">
        <v>10979</v>
      </c>
      <c r="G1341" s="76">
        <v>86024</v>
      </c>
      <c r="H1341" s="76">
        <v>7163576</v>
      </c>
      <c r="I1341" s="76">
        <v>10470247</v>
      </c>
      <c r="J1341" s="76">
        <v>543186</v>
      </c>
    </row>
    <row r="1342" spans="1:10" x14ac:dyDescent="0.15">
      <c r="A1342" s="72"/>
      <c r="B1342" s="77" t="s">
        <v>649</v>
      </c>
      <c r="C1342" s="78" t="s">
        <v>648</v>
      </c>
      <c r="D1342" s="79">
        <v>2017</v>
      </c>
      <c r="E1342" s="80">
        <v>29</v>
      </c>
      <c r="F1342" s="76">
        <v>11285</v>
      </c>
      <c r="G1342" s="76">
        <v>90319</v>
      </c>
      <c r="H1342" s="76">
        <v>8537489</v>
      </c>
      <c r="I1342" s="76">
        <v>12065537</v>
      </c>
      <c r="J1342" s="76">
        <v>1048352</v>
      </c>
    </row>
    <row r="1343" spans="1:10" x14ac:dyDescent="0.15">
      <c r="A1343" s="72"/>
      <c r="B1343" s="77" t="s">
        <v>649</v>
      </c>
      <c r="C1343" s="78" t="s">
        <v>648</v>
      </c>
      <c r="D1343" s="79">
        <v>2018</v>
      </c>
      <c r="E1343" s="80">
        <v>29</v>
      </c>
      <c r="F1343" s="76">
        <v>11743</v>
      </c>
      <c r="G1343" s="76">
        <v>99652</v>
      </c>
      <c r="H1343" s="76">
        <v>10446964</v>
      </c>
      <c r="I1343" s="76">
        <v>13722107</v>
      </c>
      <c r="J1343" s="76">
        <v>957617</v>
      </c>
    </row>
    <row r="1344" spans="1:10" x14ac:dyDescent="0.15">
      <c r="A1344" s="72"/>
      <c r="B1344" s="77" t="s">
        <v>649</v>
      </c>
      <c r="C1344" s="78" t="s">
        <v>648</v>
      </c>
      <c r="D1344" s="79">
        <v>2019</v>
      </c>
      <c r="E1344" s="80">
        <v>29</v>
      </c>
      <c r="F1344" s="76">
        <v>12238</v>
      </c>
      <c r="G1344" s="76">
        <v>98671</v>
      </c>
      <c r="H1344" s="76">
        <v>9663729</v>
      </c>
      <c r="I1344" s="76">
        <v>12617448</v>
      </c>
      <c r="J1344" s="76">
        <v>633040</v>
      </c>
    </row>
    <row r="1345" spans="1:10" x14ac:dyDescent="0.15">
      <c r="A1345" s="72"/>
      <c r="B1345" s="77" t="s">
        <v>650</v>
      </c>
      <c r="C1345" s="78" t="s">
        <v>651</v>
      </c>
      <c r="D1345" s="79">
        <v>2015</v>
      </c>
      <c r="E1345" s="80">
        <v>102</v>
      </c>
      <c r="F1345" s="76">
        <v>3384</v>
      </c>
      <c r="G1345" s="76">
        <v>19196</v>
      </c>
      <c r="H1345" s="76">
        <v>243346</v>
      </c>
      <c r="I1345" s="76">
        <v>336983</v>
      </c>
      <c r="J1345" s="76">
        <v>79507</v>
      </c>
    </row>
    <row r="1346" spans="1:10" x14ac:dyDescent="0.15">
      <c r="A1346" s="72"/>
      <c r="B1346" s="77" t="s">
        <v>650</v>
      </c>
      <c r="C1346" s="78" t="s">
        <v>651</v>
      </c>
      <c r="D1346" s="79">
        <v>2016</v>
      </c>
      <c r="E1346" s="80">
        <v>94</v>
      </c>
      <c r="F1346" s="76">
        <v>3165</v>
      </c>
      <c r="G1346" s="76">
        <v>17616</v>
      </c>
      <c r="H1346" s="76">
        <v>225188</v>
      </c>
      <c r="I1346" s="76">
        <v>326872</v>
      </c>
      <c r="J1346" s="76">
        <v>88678</v>
      </c>
    </row>
    <row r="1347" spans="1:10" x14ac:dyDescent="0.15">
      <c r="A1347" s="72"/>
      <c r="B1347" s="77" t="s">
        <v>650</v>
      </c>
      <c r="C1347" s="78" t="s">
        <v>651</v>
      </c>
      <c r="D1347" s="79">
        <v>2017</v>
      </c>
      <c r="E1347" s="80">
        <v>96</v>
      </c>
      <c r="F1347" s="76">
        <v>3292</v>
      </c>
      <c r="G1347" s="76">
        <v>17877</v>
      </c>
      <c r="H1347" s="76">
        <v>239262</v>
      </c>
      <c r="I1347" s="76">
        <v>327716</v>
      </c>
      <c r="J1347" s="76">
        <v>78807</v>
      </c>
    </row>
    <row r="1348" spans="1:10" x14ac:dyDescent="0.15">
      <c r="A1348" s="72"/>
      <c r="B1348" s="77" t="s">
        <v>650</v>
      </c>
      <c r="C1348" s="78" t="s">
        <v>651</v>
      </c>
      <c r="D1348" s="79">
        <v>2018</v>
      </c>
      <c r="E1348" s="80">
        <v>93</v>
      </c>
      <c r="F1348" s="76">
        <v>3231</v>
      </c>
      <c r="G1348" s="76">
        <v>18225</v>
      </c>
      <c r="H1348" s="76">
        <v>254637</v>
      </c>
      <c r="I1348" s="76">
        <v>342030</v>
      </c>
      <c r="J1348" s="76">
        <v>81081</v>
      </c>
    </row>
    <row r="1349" spans="1:10" x14ac:dyDescent="0.15">
      <c r="A1349" s="72"/>
      <c r="B1349" s="77" t="s">
        <v>650</v>
      </c>
      <c r="C1349" s="78" t="s">
        <v>651</v>
      </c>
      <c r="D1349" s="79">
        <v>2019</v>
      </c>
      <c r="E1349" s="80">
        <v>96</v>
      </c>
      <c r="F1349" s="76">
        <v>3368</v>
      </c>
      <c r="G1349" s="76">
        <v>18743</v>
      </c>
      <c r="H1349" s="76">
        <v>247136</v>
      </c>
      <c r="I1349" s="76">
        <v>346365</v>
      </c>
      <c r="J1349" s="76">
        <v>90240</v>
      </c>
    </row>
    <row r="1350" spans="1:10" x14ac:dyDescent="0.15">
      <c r="A1350" s="72"/>
      <c r="B1350" s="77" t="s">
        <v>652</v>
      </c>
      <c r="C1350" s="78" t="s">
        <v>651</v>
      </c>
      <c r="D1350" s="79">
        <v>2015</v>
      </c>
      <c r="E1350" s="80">
        <v>102</v>
      </c>
      <c r="F1350" s="76">
        <v>3384</v>
      </c>
      <c r="G1350" s="76">
        <v>19196</v>
      </c>
      <c r="H1350" s="76">
        <v>243346</v>
      </c>
      <c r="I1350" s="76">
        <v>336983</v>
      </c>
      <c r="J1350" s="76">
        <v>79507</v>
      </c>
    </row>
    <row r="1351" spans="1:10" x14ac:dyDescent="0.15">
      <c r="A1351" s="72"/>
      <c r="B1351" s="77" t="s">
        <v>652</v>
      </c>
      <c r="C1351" s="78" t="s">
        <v>651</v>
      </c>
      <c r="D1351" s="79">
        <v>2016</v>
      </c>
      <c r="E1351" s="80">
        <v>94</v>
      </c>
      <c r="F1351" s="76">
        <v>3165</v>
      </c>
      <c r="G1351" s="76">
        <v>17616</v>
      </c>
      <c r="H1351" s="76">
        <v>225188</v>
      </c>
      <c r="I1351" s="76">
        <v>326872</v>
      </c>
      <c r="J1351" s="76">
        <v>88678</v>
      </c>
    </row>
    <row r="1352" spans="1:10" x14ac:dyDescent="0.15">
      <c r="A1352" s="72"/>
      <c r="B1352" s="77" t="s">
        <v>652</v>
      </c>
      <c r="C1352" s="78" t="s">
        <v>651</v>
      </c>
      <c r="D1352" s="79">
        <v>2017</v>
      </c>
      <c r="E1352" s="80">
        <v>96</v>
      </c>
      <c r="F1352" s="76">
        <v>3292</v>
      </c>
      <c r="G1352" s="76">
        <v>17877</v>
      </c>
      <c r="H1352" s="76">
        <v>239262</v>
      </c>
      <c r="I1352" s="76">
        <v>327716</v>
      </c>
      <c r="J1352" s="76">
        <v>78807</v>
      </c>
    </row>
    <row r="1353" spans="1:10" x14ac:dyDescent="0.15">
      <c r="A1353" s="72"/>
      <c r="B1353" s="77" t="s">
        <v>652</v>
      </c>
      <c r="C1353" s="78" t="s">
        <v>651</v>
      </c>
      <c r="D1353" s="79">
        <v>2018</v>
      </c>
      <c r="E1353" s="80">
        <v>93</v>
      </c>
      <c r="F1353" s="76">
        <v>3231</v>
      </c>
      <c r="G1353" s="76">
        <v>18225</v>
      </c>
      <c r="H1353" s="76">
        <v>254637</v>
      </c>
      <c r="I1353" s="76">
        <v>342030</v>
      </c>
      <c r="J1353" s="76">
        <v>81081</v>
      </c>
    </row>
    <row r="1354" spans="1:10" x14ac:dyDescent="0.15">
      <c r="A1354" s="72"/>
      <c r="B1354" s="77" t="s">
        <v>652</v>
      </c>
      <c r="C1354" s="78" t="s">
        <v>651</v>
      </c>
      <c r="D1354" s="79">
        <v>2019</v>
      </c>
      <c r="E1354" s="80">
        <v>96</v>
      </c>
      <c r="F1354" s="76">
        <v>3368</v>
      </c>
      <c r="G1354" s="76">
        <v>18743</v>
      </c>
      <c r="H1354" s="76">
        <v>247136</v>
      </c>
      <c r="I1354" s="76">
        <v>346365</v>
      </c>
      <c r="J1354" s="76">
        <v>90240</v>
      </c>
    </row>
    <row r="1355" spans="1:10" x14ac:dyDescent="0.15">
      <c r="A1355" s="72"/>
      <c r="B1355" s="77" t="s">
        <v>653</v>
      </c>
      <c r="C1355" s="78" t="s">
        <v>654</v>
      </c>
      <c r="D1355" s="79">
        <v>2015</v>
      </c>
      <c r="E1355" s="80">
        <v>6</v>
      </c>
      <c r="F1355" s="76">
        <v>1351</v>
      </c>
      <c r="G1355" s="76">
        <v>8774</v>
      </c>
      <c r="H1355" s="76">
        <v>196088</v>
      </c>
      <c r="I1355" s="76">
        <v>221832</v>
      </c>
      <c r="J1355" s="76">
        <v>9122</v>
      </c>
    </row>
    <row r="1356" spans="1:10" x14ac:dyDescent="0.15">
      <c r="A1356" s="72"/>
      <c r="B1356" s="77" t="s">
        <v>653</v>
      </c>
      <c r="C1356" s="78" t="s">
        <v>654</v>
      </c>
      <c r="D1356" s="79">
        <v>2016</v>
      </c>
      <c r="E1356" s="80">
        <v>7</v>
      </c>
      <c r="F1356" s="76">
        <v>1861</v>
      </c>
      <c r="G1356" s="76">
        <v>10019</v>
      </c>
      <c r="H1356" s="76">
        <v>196967</v>
      </c>
      <c r="I1356" s="76">
        <v>249926</v>
      </c>
      <c r="J1356" s="76">
        <v>32636</v>
      </c>
    </row>
    <row r="1357" spans="1:10" x14ac:dyDescent="0.15">
      <c r="A1357" s="72"/>
      <c r="B1357" s="77" t="s">
        <v>653</v>
      </c>
      <c r="C1357" s="78" t="s">
        <v>654</v>
      </c>
      <c r="D1357" s="79">
        <v>2017</v>
      </c>
      <c r="E1357" s="80">
        <v>7</v>
      </c>
      <c r="F1357" s="76">
        <v>1743</v>
      </c>
      <c r="G1357" s="76">
        <v>10791</v>
      </c>
      <c r="H1357" s="76">
        <v>284830</v>
      </c>
      <c r="I1357" s="76">
        <v>337702</v>
      </c>
      <c r="J1357" s="76">
        <v>40103</v>
      </c>
    </row>
    <row r="1358" spans="1:10" x14ac:dyDescent="0.15">
      <c r="A1358" s="72"/>
      <c r="B1358" s="77" t="s">
        <v>653</v>
      </c>
      <c r="C1358" s="78" t="s">
        <v>654</v>
      </c>
      <c r="D1358" s="79">
        <v>2018</v>
      </c>
      <c r="E1358" s="80">
        <v>6</v>
      </c>
      <c r="F1358" s="76">
        <v>1744</v>
      </c>
      <c r="G1358" s="76">
        <v>10926</v>
      </c>
      <c r="H1358" s="76">
        <v>313454</v>
      </c>
      <c r="I1358" s="76">
        <v>366707</v>
      </c>
      <c r="J1358" s="76">
        <v>37121</v>
      </c>
    </row>
    <row r="1359" spans="1:10" x14ac:dyDescent="0.15">
      <c r="A1359" s="72"/>
      <c r="B1359" s="77" t="s">
        <v>653</v>
      </c>
      <c r="C1359" s="78" t="s">
        <v>654</v>
      </c>
      <c r="D1359" s="79">
        <v>2019</v>
      </c>
      <c r="E1359" s="80">
        <v>6</v>
      </c>
      <c r="F1359" s="76">
        <v>1774</v>
      </c>
      <c r="G1359" s="76">
        <v>11093</v>
      </c>
      <c r="H1359" s="76">
        <v>287749</v>
      </c>
      <c r="I1359" s="76">
        <v>331861</v>
      </c>
      <c r="J1359" s="76">
        <v>26364</v>
      </c>
    </row>
    <row r="1360" spans="1:10" x14ac:dyDescent="0.15">
      <c r="A1360" s="72"/>
      <c r="B1360" s="77" t="s">
        <v>655</v>
      </c>
      <c r="C1360" s="78" t="s">
        <v>654</v>
      </c>
      <c r="D1360" s="79">
        <v>2015</v>
      </c>
      <c r="E1360" s="80">
        <v>6</v>
      </c>
      <c r="F1360" s="76">
        <v>1351</v>
      </c>
      <c r="G1360" s="76">
        <v>8774</v>
      </c>
      <c r="H1360" s="76">
        <v>196088</v>
      </c>
      <c r="I1360" s="76">
        <v>221832</v>
      </c>
      <c r="J1360" s="76">
        <v>9122</v>
      </c>
    </row>
    <row r="1361" spans="1:10" x14ac:dyDescent="0.15">
      <c r="A1361" s="72"/>
      <c r="B1361" s="77" t="s">
        <v>655</v>
      </c>
      <c r="C1361" s="78" t="s">
        <v>654</v>
      </c>
      <c r="D1361" s="79">
        <v>2016</v>
      </c>
      <c r="E1361" s="80">
        <v>7</v>
      </c>
      <c r="F1361" s="76">
        <v>1861</v>
      </c>
      <c r="G1361" s="76">
        <v>10019</v>
      </c>
      <c r="H1361" s="76">
        <v>196967</v>
      </c>
      <c r="I1361" s="76">
        <v>249926</v>
      </c>
      <c r="J1361" s="76">
        <v>32636</v>
      </c>
    </row>
    <row r="1362" spans="1:10" x14ac:dyDescent="0.15">
      <c r="A1362" s="72"/>
      <c r="B1362" s="77" t="s">
        <v>655</v>
      </c>
      <c r="C1362" s="78" t="s">
        <v>654</v>
      </c>
      <c r="D1362" s="79">
        <v>2017</v>
      </c>
      <c r="E1362" s="80">
        <v>7</v>
      </c>
      <c r="F1362" s="76">
        <v>1743</v>
      </c>
      <c r="G1362" s="76">
        <v>10791</v>
      </c>
      <c r="H1362" s="76">
        <v>284830</v>
      </c>
      <c r="I1362" s="76">
        <v>337702</v>
      </c>
      <c r="J1362" s="76">
        <v>40103</v>
      </c>
    </row>
    <row r="1363" spans="1:10" x14ac:dyDescent="0.15">
      <c r="A1363" s="72"/>
      <c r="B1363" s="77" t="s">
        <v>655</v>
      </c>
      <c r="C1363" s="78" t="s">
        <v>654</v>
      </c>
      <c r="D1363" s="79">
        <v>2018</v>
      </c>
      <c r="E1363" s="80">
        <v>6</v>
      </c>
      <c r="F1363" s="76">
        <v>1744</v>
      </c>
      <c r="G1363" s="76">
        <v>10926</v>
      </c>
      <c r="H1363" s="76">
        <v>313454</v>
      </c>
      <c r="I1363" s="76">
        <v>366707</v>
      </c>
      <c r="J1363" s="76">
        <v>37121</v>
      </c>
    </row>
    <row r="1364" spans="1:10" x14ac:dyDescent="0.15">
      <c r="A1364" s="72"/>
      <c r="B1364" s="77" t="s">
        <v>655</v>
      </c>
      <c r="C1364" s="78" t="s">
        <v>654</v>
      </c>
      <c r="D1364" s="79">
        <v>2019</v>
      </c>
      <c r="E1364" s="80">
        <v>6</v>
      </c>
      <c r="F1364" s="76">
        <v>1774</v>
      </c>
      <c r="G1364" s="76">
        <v>11093</v>
      </c>
      <c r="H1364" s="76">
        <v>287749</v>
      </c>
      <c r="I1364" s="76">
        <v>331861</v>
      </c>
      <c r="J1364" s="76">
        <v>26364</v>
      </c>
    </row>
    <row r="1365" spans="1:10" x14ac:dyDescent="0.15">
      <c r="A1365" s="72"/>
      <c r="B1365" s="77" t="s">
        <v>656</v>
      </c>
      <c r="C1365" s="78" t="s">
        <v>657</v>
      </c>
      <c r="D1365" s="79">
        <v>2015</v>
      </c>
      <c r="E1365" s="80">
        <v>701</v>
      </c>
      <c r="F1365" s="76">
        <v>6350</v>
      </c>
      <c r="G1365" s="76">
        <v>32117</v>
      </c>
      <c r="H1365" s="76">
        <v>288801</v>
      </c>
      <c r="I1365" s="76">
        <v>473491</v>
      </c>
      <c r="J1365" s="76">
        <v>171177</v>
      </c>
    </row>
    <row r="1366" spans="1:10" x14ac:dyDescent="0.15">
      <c r="A1366" s="72"/>
      <c r="B1366" s="77" t="s">
        <v>656</v>
      </c>
      <c r="C1366" s="78" t="s">
        <v>657</v>
      </c>
      <c r="D1366" s="79">
        <v>2016</v>
      </c>
      <c r="E1366" s="80">
        <v>681</v>
      </c>
      <c r="F1366" s="76">
        <v>7029</v>
      </c>
      <c r="G1366" s="76">
        <v>34065</v>
      </c>
      <c r="H1366" s="76">
        <v>269599</v>
      </c>
      <c r="I1366" s="76">
        <v>435890</v>
      </c>
      <c r="J1366" s="76">
        <v>153851</v>
      </c>
    </row>
    <row r="1367" spans="1:10" x14ac:dyDescent="0.15">
      <c r="A1367" s="72"/>
      <c r="B1367" s="77" t="s">
        <v>656</v>
      </c>
      <c r="C1367" s="78" t="s">
        <v>657</v>
      </c>
      <c r="D1367" s="79">
        <v>2017</v>
      </c>
      <c r="E1367" s="80">
        <v>684</v>
      </c>
      <c r="F1367" s="76">
        <v>6877</v>
      </c>
      <c r="G1367" s="76">
        <v>34077</v>
      </c>
      <c r="H1367" s="76">
        <v>291561</v>
      </c>
      <c r="I1367" s="76">
        <v>455617</v>
      </c>
      <c r="J1367" s="76">
        <v>151662</v>
      </c>
    </row>
    <row r="1368" spans="1:10" x14ac:dyDescent="0.15">
      <c r="A1368" s="72"/>
      <c r="B1368" s="77" t="s">
        <v>656</v>
      </c>
      <c r="C1368" s="78" t="s">
        <v>657</v>
      </c>
      <c r="D1368" s="79">
        <v>2018</v>
      </c>
      <c r="E1368" s="80">
        <v>682</v>
      </c>
      <c r="F1368" s="76">
        <v>6881</v>
      </c>
      <c r="G1368" s="76">
        <v>34204</v>
      </c>
      <c r="H1368" s="76">
        <v>310555</v>
      </c>
      <c r="I1368" s="76">
        <v>463698</v>
      </c>
      <c r="J1368" s="76">
        <v>141315</v>
      </c>
    </row>
    <row r="1369" spans="1:10" x14ac:dyDescent="0.15">
      <c r="A1369" s="72"/>
      <c r="B1369" s="77" t="s">
        <v>656</v>
      </c>
      <c r="C1369" s="78" t="s">
        <v>657</v>
      </c>
      <c r="D1369" s="79">
        <v>2019</v>
      </c>
      <c r="E1369" s="80">
        <v>683</v>
      </c>
      <c r="F1369" s="76">
        <v>7039</v>
      </c>
      <c r="G1369" s="76">
        <v>34571</v>
      </c>
      <c r="H1369" s="76">
        <v>300571</v>
      </c>
      <c r="I1369" s="76">
        <v>460085</v>
      </c>
      <c r="J1369" s="76">
        <v>146531</v>
      </c>
    </row>
    <row r="1370" spans="1:10" x14ac:dyDescent="0.15">
      <c r="A1370" s="72"/>
      <c r="B1370" s="77" t="s">
        <v>658</v>
      </c>
      <c r="C1370" s="78" t="s">
        <v>657</v>
      </c>
      <c r="D1370" s="79">
        <v>2015</v>
      </c>
      <c r="E1370" s="80">
        <v>701</v>
      </c>
      <c r="F1370" s="76">
        <v>6350</v>
      </c>
      <c r="G1370" s="76">
        <v>32117</v>
      </c>
      <c r="H1370" s="76">
        <v>288801</v>
      </c>
      <c r="I1370" s="76">
        <v>473491</v>
      </c>
      <c r="J1370" s="76">
        <v>171177</v>
      </c>
    </row>
    <row r="1371" spans="1:10" x14ac:dyDescent="0.15">
      <c r="A1371" s="72"/>
      <c r="B1371" s="77" t="s">
        <v>658</v>
      </c>
      <c r="C1371" s="78" t="s">
        <v>657</v>
      </c>
      <c r="D1371" s="79">
        <v>2016</v>
      </c>
      <c r="E1371" s="80">
        <v>681</v>
      </c>
      <c r="F1371" s="76">
        <v>7029</v>
      </c>
      <c r="G1371" s="76">
        <v>34065</v>
      </c>
      <c r="H1371" s="76">
        <v>269599</v>
      </c>
      <c r="I1371" s="76">
        <v>435890</v>
      </c>
      <c r="J1371" s="76">
        <v>153851</v>
      </c>
    </row>
    <row r="1372" spans="1:10" x14ac:dyDescent="0.15">
      <c r="A1372" s="72"/>
      <c r="B1372" s="77" t="s">
        <v>658</v>
      </c>
      <c r="C1372" s="78" t="s">
        <v>657</v>
      </c>
      <c r="D1372" s="79">
        <v>2017</v>
      </c>
      <c r="E1372" s="80">
        <v>684</v>
      </c>
      <c r="F1372" s="76">
        <v>6877</v>
      </c>
      <c r="G1372" s="76">
        <v>34077</v>
      </c>
      <c r="H1372" s="76">
        <v>291561</v>
      </c>
      <c r="I1372" s="76">
        <v>455617</v>
      </c>
      <c r="J1372" s="76">
        <v>151662</v>
      </c>
    </row>
    <row r="1373" spans="1:10" x14ac:dyDescent="0.15">
      <c r="A1373" s="72"/>
      <c r="B1373" s="77" t="s">
        <v>658</v>
      </c>
      <c r="C1373" s="78" t="s">
        <v>657</v>
      </c>
      <c r="D1373" s="79">
        <v>2018</v>
      </c>
      <c r="E1373" s="80">
        <v>682</v>
      </c>
      <c r="F1373" s="76">
        <v>6881</v>
      </c>
      <c r="G1373" s="76">
        <v>34204</v>
      </c>
      <c r="H1373" s="76">
        <v>310555</v>
      </c>
      <c r="I1373" s="76">
        <v>463698</v>
      </c>
      <c r="J1373" s="76">
        <v>141315</v>
      </c>
    </row>
    <row r="1374" spans="1:10" x14ac:dyDescent="0.15">
      <c r="A1374" s="72"/>
      <c r="B1374" s="77" t="s">
        <v>658</v>
      </c>
      <c r="C1374" s="78" t="s">
        <v>657</v>
      </c>
      <c r="D1374" s="79">
        <v>2019</v>
      </c>
      <c r="E1374" s="80">
        <v>683</v>
      </c>
      <c r="F1374" s="76">
        <v>7039</v>
      </c>
      <c r="G1374" s="76">
        <v>34571</v>
      </c>
      <c r="H1374" s="76">
        <v>300571</v>
      </c>
      <c r="I1374" s="76">
        <v>460085</v>
      </c>
      <c r="J1374" s="76">
        <v>146531</v>
      </c>
    </row>
    <row r="1375" spans="1:10" x14ac:dyDescent="0.15">
      <c r="A1375" s="72"/>
      <c r="B1375" s="77" t="s">
        <v>659</v>
      </c>
      <c r="C1375" s="78" t="s">
        <v>660</v>
      </c>
      <c r="D1375" s="79">
        <v>2015</v>
      </c>
      <c r="E1375" s="80">
        <v>125</v>
      </c>
      <c r="F1375" s="76">
        <v>2486</v>
      </c>
      <c r="G1375" s="76">
        <v>11266</v>
      </c>
      <c r="H1375" s="76">
        <v>74650</v>
      </c>
      <c r="I1375" s="76">
        <v>123770</v>
      </c>
      <c r="J1375" s="76">
        <v>43041</v>
      </c>
    </row>
    <row r="1376" spans="1:10" x14ac:dyDescent="0.15">
      <c r="A1376" s="72"/>
      <c r="B1376" s="77" t="s">
        <v>659</v>
      </c>
      <c r="C1376" s="78" t="s">
        <v>660</v>
      </c>
      <c r="D1376" s="79">
        <v>2016</v>
      </c>
      <c r="E1376" s="80">
        <v>101</v>
      </c>
      <c r="F1376" s="76">
        <v>2481</v>
      </c>
      <c r="G1376" s="76">
        <v>11644</v>
      </c>
      <c r="H1376" s="76">
        <v>58031</v>
      </c>
      <c r="I1376" s="76">
        <v>97446</v>
      </c>
      <c r="J1376" s="76">
        <v>32918</v>
      </c>
    </row>
    <row r="1377" spans="1:10" x14ac:dyDescent="0.15">
      <c r="A1377" s="72"/>
      <c r="B1377" s="77" t="s">
        <v>659</v>
      </c>
      <c r="C1377" s="78" t="s">
        <v>660</v>
      </c>
      <c r="D1377" s="79">
        <v>2017</v>
      </c>
      <c r="E1377" s="80">
        <v>96</v>
      </c>
      <c r="F1377" s="76">
        <v>2376</v>
      </c>
      <c r="G1377" s="76">
        <v>11403</v>
      </c>
      <c r="H1377" s="76">
        <v>61450</v>
      </c>
      <c r="I1377" s="76">
        <v>100173</v>
      </c>
      <c r="J1377" s="76">
        <v>33081</v>
      </c>
    </row>
    <row r="1378" spans="1:10" x14ac:dyDescent="0.15">
      <c r="A1378" s="72"/>
      <c r="B1378" s="77" t="s">
        <v>659</v>
      </c>
      <c r="C1378" s="78" t="s">
        <v>660</v>
      </c>
      <c r="D1378" s="79">
        <v>2018</v>
      </c>
      <c r="E1378" s="80">
        <v>102</v>
      </c>
      <c r="F1378" s="76">
        <v>2517</v>
      </c>
      <c r="G1378" s="76">
        <v>12083</v>
      </c>
      <c r="H1378" s="76">
        <v>74216</v>
      </c>
      <c r="I1378" s="76">
        <v>120969</v>
      </c>
      <c r="J1378" s="76">
        <v>40454</v>
      </c>
    </row>
    <row r="1379" spans="1:10" x14ac:dyDescent="0.15">
      <c r="A1379" s="72"/>
      <c r="B1379" s="77" t="s">
        <v>659</v>
      </c>
      <c r="C1379" s="78" t="s">
        <v>660</v>
      </c>
      <c r="D1379" s="79">
        <v>2019</v>
      </c>
      <c r="E1379" s="80">
        <v>101</v>
      </c>
      <c r="F1379" s="76">
        <v>2581</v>
      </c>
      <c r="G1379" s="76">
        <v>12755</v>
      </c>
      <c r="H1379" s="76">
        <v>41887</v>
      </c>
      <c r="I1379" s="76">
        <v>88591</v>
      </c>
      <c r="J1379" s="76">
        <v>40552</v>
      </c>
    </row>
    <row r="1380" spans="1:10" x14ac:dyDescent="0.15">
      <c r="A1380" s="72"/>
      <c r="B1380" s="77" t="s">
        <v>661</v>
      </c>
      <c r="C1380" s="78" t="s">
        <v>660</v>
      </c>
      <c r="D1380" s="79">
        <v>2015</v>
      </c>
      <c r="E1380" s="80">
        <v>125</v>
      </c>
      <c r="F1380" s="76">
        <v>2486</v>
      </c>
      <c r="G1380" s="76">
        <v>11266</v>
      </c>
      <c r="H1380" s="76">
        <v>74650</v>
      </c>
      <c r="I1380" s="76">
        <v>123770</v>
      </c>
      <c r="J1380" s="76">
        <v>43041</v>
      </c>
    </row>
    <row r="1381" spans="1:10" x14ac:dyDescent="0.15">
      <c r="A1381" s="72"/>
      <c r="B1381" s="77" t="s">
        <v>661</v>
      </c>
      <c r="C1381" s="78" t="s">
        <v>660</v>
      </c>
      <c r="D1381" s="79">
        <v>2016</v>
      </c>
      <c r="E1381" s="80">
        <v>101</v>
      </c>
      <c r="F1381" s="76">
        <v>2481</v>
      </c>
      <c r="G1381" s="76">
        <v>11644</v>
      </c>
      <c r="H1381" s="76">
        <v>58031</v>
      </c>
      <c r="I1381" s="76">
        <v>97446</v>
      </c>
      <c r="J1381" s="76">
        <v>32918</v>
      </c>
    </row>
    <row r="1382" spans="1:10" x14ac:dyDescent="0.15">
      <c r="A1382" s="72"/>
      <c r="B1382" s="77" t="s">
        <v>661</v>
      </c>
      <c r="C1382" s="78" t="s">
        <v>660</v>
      </c>
      <c r="D1382" s="79">
        <v>2017</v>
      </c>
      <c r="E1382" s="80">
        <v>96</v>
      </c>
      <c r="F1382" s="76">
        <v>2376</v>
      </c>
      <c r="G1382" s="76">
        <v>11403</v>
      </c>
      <c r="H1382" s="76">
        <v>61450</v>
      </c>
      <c r="I1382" s="76">
        <v>100173</v>
      </c>
      <c r="J1382" s="76">
        <v>33081</v>
      </c>
    </row>
    <row r="1383" spans="1:10" x14ac:dyDescent="0.15">
      <c r="A1383" s="72"/>
      <c r="B1383" s="77" t="s">
        <v>661</v>
      </c>
      <c r="C1383" s="78" t="s">
        <v>660</v>
      </c>
      <c r="D1383" s="79">
        <v>2018</v>
      </c>
      <c r="E1383" s="80">
        <v>102</v>
      </c>
      <c r="F1383" s="76">
        <v>2517</v>
      </c>
      <c r="G1383" s="76">
        <v>12083</v>
      </c>
      <c r="H1383" s="76">
        <v>74216</v>
      </c>
      <c r="I1383" s="76">
        <v>120969</v>
      </c>
      <c r="J1383" s="76">
        <v>40454</v>
      </c>
    </row>
    <row r="1384" spans="1:10" x14ac:dyDescent="0.15">
      <c r="A1384" s="72"/>
      <c r="B1384" s="77" t="s">
        <v>661</v>
      </c>
      <c r="C1384" s="78" t="s">
        <v>660</v>
      </c>
      <c r="D1384" s="79">
        <v>2019</v>
      </c>
      <c r="E1384" s="80">
        <v>101</v>
      </c>
      <c r="F1384" s="76">
        <v>2581</v>
      </c>
      <c r="G1384" s="76">
        <v>12755</v>
      </c>
      <c r="H1384" s="76">
        <v>41887</v>
      </c>
      <c r="I1384" s="76">
        <v>88591</v>
      </c>
      <c r="J1384" s="76">
        <v>40552</v>
      </c>
    </row>
    <row r="1385" spans="1:10" x14ac:dyDescent="0.15">
      <c r="A1385" s="72"/>
      <c r="B1385" s="77" t="s">
        <v>662</v>
      </c>
      <c r="C1385" s="78" t="s">
        <v>663</v>
      </c>
      <c r="D1385" s="79">
        <v>2015</v>
      </c>
      <c r="E1385" s="80">
        <v>13631</v>
      </c>
      <c r="F1385" s="76">
        <v>411676</v>
      </c>
      <c r="G1385" s="76">
        <v>1634087</v>
      </c>
      <c r="H1385" s="76">
        <v>6837964</v>
      </c>
      <c r="I1385" s="76">
        <v>11767119</v>
      </c>
      <c r="J1385" s="76">
        <v>4237022</v>
      </c>
    </row>
    <row r="1386" spans="1:10" x14ac:dyDescent="0.15">
      <c r="A1386" s="72"/>
      <c r="B1386" s="77" t="s">
        <v>662</v>
      </c>
      <c r="C1386" s="78" t="s">
        <v>663</v>
      </c>
      <c r="D1386" s="79">
        <v>2016</v>
      </c>
      <c r="E1386" s="80">
        <v>12349</v>
      </c>
      <c r="F1386" s="76">
        <v>425035</v>
      </c>
      <c r="G1386" s="76">
        <v>1679602</v>
      </c>
      <c r="H1386" s="76">
        <v>6811999</v>
      </c>
      <c r="I1386" s="76">
        <v>11764478</v>
      </c>
      <c r="J1386" s="76">
        <v>4259820</v>
      </c>
    </row>
    <row r="1387" spans="1:10" x14ac:dyDescent="0.15">
      <c r="A1387" s="72"/>
      <c r="B1387" s="77" t="s">
        <v>662</v>
      </c>
      <c r="C1387" s="78" t="s">
        <v>663</v>
      </c>
      <c r="D1387" s="79">
        <v>2017</v>
      </c>
      <c r="E1387" s="80">
        <v>12302</v>
      </c>
      <c r="F1387" s="76">
        <v>435564</v>
      </c>
      <c r="G1387" s="76">
        <v>1737497</v>
      </c>
      <c r="H1387" s="76">
        <v>7248472</v>
      </c>
      <c r="I1387" s="76">
        <v>12442948</v>
      </c>
      <c r="J1387" s="76">
        <v>4524367</v>
      </c>
    </row>
    <row r="1388" spans="1:10" x14ac:dyDescent="0.15">
      <c r="A1388" s="72"/>
      <c r="B1388" s="77" t="s">
        <v>662</v>
      </c>
      <c r="C1388" s="78" t="s">
        <v>663</v>
      </c>
      <c r="D1388" s="79">
        <v>2018</v>
      </c>
      <c r="E1388" s="80">
        <v>12201</v>
      </c>
      <c r="F1388" s="76">
        <v>450072</v>
      </c>
      <c r="G1388" s="76">
        <v>1817018</v>
      </c>
      <c r="H1388" s="76">
        <v>7652356</v>
      </c>
      <c r="I1388" s="76">
        <v>12985894</v>
      </c>
      <c r="J1388" s="76">
        <v>4653851</v>
      </c>
    </row>
    <row r="1389" spans="1:10" x14ac:dyDescent="0.15">
      <c r="A1389" s="72"/>
      <c r="B1389" s="77" t="s">
        <v>662</v>
      </c>
      <c r="C1389" s="78" t="s">
        <v>663</v>
      </c>
      <c r="D1389" s="79">
        <v>2019</v>
      </c>
      <c r="E1389" s="80">
        <v>12119</v>
      </c>
      <c r="F1389" s="76">
        <v>451650</v>
      </c>
      <c r="G1389" s="76">
        <v>1842663</v>
      </c>
      <c r="H1389" s="76">
        <v>7559697</v>
      </c>
      <c r="I1389" s="76">
        <v>12962929</v>
      </c>
      <c r="J1389" s="76">
        <v>4654947</v>
      </c>
    </row>
    <row r="1390" spans="1:10" x14ac:dyDescent="0.15">
      <c r="A1390" s="72"/>
      <c r="B1390" s="77" t="s">
        <v>664</v>
      </c>
      <c r="C1390" s="78" t="s">
        <v>665</v>
      </c>
      <c r="D1390" s="79">
        <v>2015</v>
      </c>
      <c r="E1390" s="80">
        <v>1065</v>
      </c>
      <c r="F1390" s="76">
        <v>29295</v>
      </c>
      <c r="G1390" s="76">
        <v>135255</v>
      </c>
      <c r="H1390" s="76">
        <v>525570</v>
      </c>
      <c r="I1390" s="76">
        <v>912284</v>
      </c>
      <c r="J1390" s="76">
        <v>340233</v>
      </c>
    </row>
    <row r="1391" spans="1:10" x14ac:dyDescent="0.15">
      <c r="A1391" s="72"/>
      <c r="B1391" s="77" t="s">
        <v>664</v>
      </c>
      <c r="C1391" s="78" t="s">
        <v>665</v>
      </c>
      <c r="D1391" s="79">
        <v>2016</v>
      </c>
      <c r="E1391" s="80">
        <v>941</v>
      </c>
      <c r="F1391" s="76">
        <v>29329</v>
      </c>
      <c r="G1391" s="76">
        <v>128632</v>
      </c>
      <c r="H1391" s="76">
        <v>504189</v>
      </c>
      <c r="I1391" s="76">
        <v>917298</v>
      </c>
      <c r="J1391" s="76">
        <v>363032</v>
      </c>
    </row>
    <row r="1392" spans="1:10" x14ac:dyDescent="0.15">
      <c r="A1392" s="72"/>
      <c r="B1392" s="77" t="s">
        <v>664</v>
      </c>
      <c r="C1392" s="78" t="s">
        <v>665</v>
      </c>
      <c r="D1392" s="79">
        <v>2017</v>
      </c>
      <c r="E1392" s="80">
        <v>921</v>
      </c>
      <c r="F1392" s="76">
        <v>29273</v>
      </c>
      <c r="G1392" s="76">
        <v>129344</v>
      </c>
      <c r="H1392" s="76">
        <v>532279</v>
      </c>
      <c r="I1392" s="76">
        <v>968943</v>
      </c>
      <c r="J1392" s="76">
        <v>384773</v>
      </c>
    </row>
    <row r="1393" spans="1:10" x14ac:dyDescent="0.15">
      <c r="A1393" s="72"/>
      <c r="B1393" s="77" t="s">
        <v>664</v>
      </c>
      <c r="C1393" s="78" t="s">
        <v>665</v>
      </c>
      <c r="D1393" s="79">
        <v>2018</v>
      </c>
      <c r="E1393" s="80">
        <v>930</v>
      </c>
      <c r="F1393" s="76">
        <v>30929</v>
      </c>
      <c r="G1393" s="76">
        <v>139489</v>
      </c>
      <c r="H1393" s="76">
        <v>571942</v>
      </c>
      <c r="I1393" s="76">
        <v>1009670</v>
      </c>
      <c r="J1393" s="76">
        <v>392021</v>
      </c>
    </row>
    <row r="1394" spans="1:10" x14ac:dyDescent="0.15">
      <c r="A1394" s="72"/>
      <c r="B1394" s="77" t="s">
        <v>664</v>
      </c>
      <c r="C1394" s="78" t="s">
        <v>665</v>
      </c>
      <c r="D1394" s="79">
        <v>2019</v>
      </c>
      <c r="E1394" s="80">
        <v>923</v>
      </c>
      <c r="F1394" s="76">
        <v>31411</v>
      </c>
      <c r="G1394" s="76">
        <v>143617</v>
      </c>
      <c r="H1394" s="76">
        <v>566151</v>
      </c>
      <c r="I1394" s="76">
        <v>1034442</v>
      </c>
      <c r="J1394" s="76">
        <v>414161</v>
      </c>
    </row>
    <row r="1395" spans="1:10" x14ac:dyDescent="0.15">
      <c r="A1395" s="72"/>
      <c r="B1395" s="77" t="s">
        <v>666</v>
      </c>
      <c r="C1395" s="78" t="s">
        <v>667</v>
      </c>
      <c r="D1395" s="79">
        <v>2015</v>
      </c>
      <c r="E1395" s="80">
        <v>96</v>
      </c>
      <c r="F1395" s="76">
        <v>6702</v>
      </c>
      <c r="G1395" s="76">
        <v>38090</v>
      </c>
      <c r="H1395" s="76">
        <v>176560</v>
      </c>
      <c r="I1395" s="76">
        <v>268206</v>
      </c>
      <c r="J1395" s="76">
        <v>81525</v>
      </c>
    </row>
    <row r="1396" spans="1:10" x14ac:dyDescent="0.15">
      <c r="A1396" s="72"/>
      <c r="B1396" s="77" t="s">
        <v>666</v>
      </c>
      <c r="C1396" s="78" t="s">
        <v>667</v>
      </c>
      <c r="D1396" s="79">
        <v>2016</v>
      </c>
      <c r="E1396" s="80">
        <v>93</v>
      </c>
      <c r="F1396" s="76">
        <v>6244</v>
      </c>
      <c r="G1396" s="76">
        <v>33390</v>
      </c>
      <c r="H1396" s="76">
        <v>142572</v>
      </c>
      <c r="I1396" s="76">
        <v>227734</v>
      </c>
      <c r="J1396" s="76">
        <v>74825</v>
      </c>
    </row>
    <row r="1397" spans="1:10" x14ac:dyDescent="0.15">
      <c r="A1397" s="72"/>
      <c r="B1397" s="77" t="s">
        <v>666</v>
      </c>
      <c r="C1397" s="78" t="s">
        <v>667</v>
      </c>
      <c r="D1397" s="79">
        <v>2017</v>
      </c>
      <c r="E1397" s="80">
        <v>88</v>
      </c>
      <c r="F1397" s="76">
        <v>5893</v>
      </c>
      <c r="G1397" s="76">
        <v>31768</v>
      </c>
      <c r="H1397" s="76">
        <v>153254</v>
      </c>
      <c r="I1397" s="76">
        <v>242853</v>
      </c>
      <c r="J1397" s="76">
        <v>80564</v>
      </c>
    </row>
    <row r="1398" spans="1:10" x14ac:dyDescent="0.15">
      <c r="A1398" s="72"/>
      <c r="B1398" s="77" t="s">
        <v>666</v>
      </c>
      <c r="C1398" s="78" t="s">
        <v>667</v>
      </c>
      <c r="D1398" s="79">
        <v>2018</v>
      </c>
      <c r="E1398" s="80">
        <v>88</v>
      </c>
      <c r="F1398" s="76">
        <v>6377</v>
      </c>
      <c r="G1398" s="76">
        <v>35617</v>
      </c>
      <c r="H1398" s="76">
        <v>157182</v>
      </c>
      <c r="I1398" s="76">
        <v>252760</v>
      </c>
      <c r="J1398" s="76">
        <v>85550</v>
      </c>
    </row>
    <row r="1399" spans="1:10" x14ac:dyDescent="0.15">
      <c r="A1399" s="72"/>
      <c r="B1399" s="77" t="s">
        <v>666</v>
      </c>
      <c r="C1399" s="78" t="s">
        <v>667</v>
      </c>
      <c r="D1399" s="79">
        <v>2019</v>
      </c>
      <c r="E1399" s="80">
        <v>81</v>
      </c>
      <c r="F1399" s="76">
        <v>6625</v>
      </c>
      <c r="G1399" s="76">
        <v>36260</v>
      </c>
      <c r="H1399" s="76">
        <v>155083</v>
      </c>
      <c r="I1399" s="76">
        <v>259042</v>
      </c>
      <c r="J1399" s="76">
        <v>92288</v>
      </c>
    </row>
    <row r="1400" spans="1:10" x14ac:dyDescent="0.15">
      <c r="A1400" s="72"/>
      <c r="B1400" s="77" t="s">
        <v>668</v>
      </c>
      <c r="C1400" s="78" t="s">
        <v>669</v>
      </c>
      <c r="D1400" s="79">
        <v>2015</v>
      </c>
      <c r="E1400" s="80">
        <v>131</v>
      </c>
      <c r="F1400" s="76">
        <v>6098</v>
      </c>
      <c r="G1400" s="76">
        <v>32253</v>
      </c>
      <c r="H1400" s="76">
        <v>168278</v>
      </c>
      <c r="I1400" s="76">
        <v>279659</v>
      </c>
      <c r="J1400" s="76">
        <v>97155</v>
      </c>
    </row>
    <row r="1401" spans="1:10" x14ac:dyDescent="0.15">
      <c r="A1401" s="72"/>
      <c r="B1401" s="77" t="s">
        <v>668</v>
      </c>
      <c r="C1401" s="78" t="s">
        <v>669</v>
      </c>
      <c r="D1401" s="79">
        <v>2016</v>
      </c>
      <c r="E1401" s="80">
        <v>117</v>
      </c>
      <c r="F1401" s="76">
        <v>5991</v>
      </c>
      <c r="G1401" s="76">
        <v>30173</v>
      </c>
      <c r="H1401" s="76">
        <v>159360</v>
      </c>
      <c r="I1401" s="76">
        <v>301004</v>
      </c>
      <c r="J1401" s="76">
        <v>124172</v>
      </c>
    </row>
    <row r="1402" spans="1:10" x14ac:dyDescent="0.15">
      <c r="A1402" s="72"/>
      <c r="B1402" s="77" t="s">
        <v>668</v>
      </c>
      <c r="C1402" s="78" t="s">
        <v>669</v>
      </c>
      <c r="D1402" s="79">
        <v>2017</v>
      </c>
      <c r="E1402" s="80">
        <v>119</v>
      </c>
      <c r="F1402" s="76">
        <v>6142</v>
      </c>
      <c r="G1402" s="76">
        <v>31225</v>
      </c>
      <c r="H1402" s="76">
        <v>167241</v>
      </c>
      <c r="I1402" s="76">
        <v>323235</v>
      </c>
      <c r="J1402" s="76">
        <v>136387</v>
      </c>
    </row>
    <row r="1403" spans="1:10" x14ac:dyDescent="0.15">
      <c r="A1403" s="72"/>
      <c r="B1403" s="77" t="s">
        <v>668</v>
      </c>
      <c r="C1403" s="78" t="s">
        <v>669</v>
      </c>
      <c r="D1403" s="79">
        <v>2018</v>
      </c>
      <c r="E1403" s="80">
        <v>119</v>
      </c>
      <c r="F1403" s="76">
        <v>6150</v>
      </c>
      <c r="G1403" s="76">
        <v>31234</v>
      </c>
      <c r="H1403" s="76">
        <v>184393</v>
      </c>
      <c r="I1403" s="76">
        <v>339107</v>
      </c>
      <c r="J1403" s="76">
        <v>139417</v>
      </c>
    </row>
    <row r="1404" spans="1:10" x14ac:dyDescent="0.15">
      <c r="A1404" s="72"/>
      <c r="B1404" s="77" t="s">
        <v>668</v>
      </c>
      <c r="C1404" s="78" t="s">
        <v>669</v>
      </c>
      <c r="D1404" s="79">
        <v>2019</v>
      </c>
      <c r="E1404" s="80">
        <v>118</v>
      </c>
      <c r="F1404" s="76">
        <v>6689</v>
      </c>
      <c r="G1404" s="76">
        <v>34761</v>
      </c>
      <c r="H1404" s="76">
        <v>181316</v>
      </c>
      <c r="I1404" s="76">
        <v>346822</v>
      </c>
      <c r="J1404" s="76">
        <v>145198</v>
      </c>
    </row>
    <row r="1405" spans="1:10" x14ac:dyDescent="0.15">
      <c r="A1405" s="72"/>
      <c r="B1405" s="77" t="s">
        <v>670</v>
      </c>
      <c r="C1405" s="78" t="s">
        <v>671</v>
      </c>
      <c r="D1405" s="79">
        <v>2015</v>
      </c>
      <c r="E1405" s="80">
        <v>54</v>
      </c>
      <c r="F1405" s="76">
        <v>1857</v>
      </c>
      <c r="G1405" s="76">
        <v>7521</v>
      </c>
      <c r="H1405" s="76">
        <v>27196</v>
      </c>
      <c r="I1405" s="76">
        <v>55547</v>
      </c>
      <c r="J1405" s="76">
        <v>23516</v>
      </c>
    </row>
    <row r="1406" spans="1:10" x14ac:dyDescent="0.15">
      <c r="A1406" s="72"/>
      <c r="B1406" s="77" t="s">
        <v>670</v>
      </c>
      <c r="C1406" s="78" t="s">
        <v>671</v>
      </c>
      <c r="D1406" s="79">
        <v>2016</v>
      </c>
      <c r="E1406" s="80">
        <v>47</v>
      </c>
      <c r="F1406" s="76">
        <v>1758</v>
      </c>
      <c r="G1406" s="76">
        <v>7784</v>
      </c>
      <c r="H1406" s="76">
        <v>32782</v>
      </c>
      <c r="I1406" s="76">
        <v>60804</v>
      </c>
      <c r="J1406" s="76">
        <v>23185</v>
      </c>
    </row>
    <row r="1407" spans="1:10" x14ac:dyDescent="0.15">
      <c r="A1407" s="72"/>
      <c r="B1407" s="77" t="s">
        <v>670</v>
      </c>
      <c r="C1407" s="78" t="s">
        <v>671</v>
      </c>
      <c r="D1407" s="79">
        <v>2017</v>
      </c>
      <c r="E1407" s="80">
        <v>46</v>
      </c>
      <c r="F1407" s="76">
        <v>1908</v>
      </c>
      <c r="G1407" s="76">
        <v>8535</v>
      </c>
      <c r="H1407" s="76">
        <v>35754</v>
      </c>
      <c r="I1407" s="76">
        <v>62449</v>
      </c>
      <c r="J1407" s="76">
        <v>21876</v>
      </c>
    </row>
    <row r="1408" spans="1:10" x14ac:dyDescent="0.15">
      <c r="A1408" s="72"/>
      <c r="B1408" s="77" t="s">
        <v>670</v>
      </c>
      <c r="C1408" s="78" t="s">
        <v>671</v>
      </c>
      <c r="D1408" s="79">
        <v>2018</v>
      </c>
      <c r="E1408" s="80">
        <v>50</v>
      </c>
      <c r="F1408" s="76">
        <v>2106</v>
      </c>
      <c r="G1408" s="76">
        <v>9858</v>
      </c>
      <c r="H1408" s="76">
        <v>39503</v>
      </c>
      <c r="I1408" s="76">
        <v>65043</v>
      </c>
      <c r="J1408" s="76">
        <v>21977</v>
      </c>
    </row>
    <row r="1409" spans="1:10" x14ac:dyDescent="0.15">
      <c r="A1409" s="72"/>
      <c r="B1409" s="77" t="s">
        <v>670</v>
      </c>
      <c r="C1409" s="78" t="s">
        <v>671</v>
      </c>
      <c r="D1409" s="79">
        <v>2019</v>
      </c>
      <c r="E1409" s="80">
        <v>50</v>
      </c>
      <c r="F1409" s="76">
        <v>2097</v>
      </c>
      <c r="G1409" s="76">
        <v>9923</v>
      </c>
      <c r="H1409" s="76">
        <v>41731</v>
      </c>
      <c r="I1409" s="76">
        <v>69851</v>
      </c>
      <c r="J1409" s="76">
        <v>23576</v>
      </c>
    </row>
    <row r="1410" spans="1:10" x14ac:dyDescent="0.15">
      <c r="A1410" s="72"/>
      <c r="B1410" s="77" t="s">
        <v>672</v>
      </c>
      <c r="C1410" s="78" t="s">
        <v>673</v>
      </c>
      <c r="D1410" s="79">
        <v>2015</v>
      </c>
      <c r="E1410" s="80">
        <v>291</v>
      </c>
      <c r="F1410" s="76">
        <v>8099</v>
      </c>
      <c r="G1410" s="76">
        <v>34676</v>
      </c>
      <c r="H1410" s="76">
        <v>101531</v>
      </c>
      <c r="I1410" s="76">
        <v>200670</v>
      </c>
      <c r="J1410" s="76">
        <v>86698</v>
      </c>
    </row>
    <row r="1411" spans="1:10" x14ac:dyDescent="0.15">
      <c r="A1411" s="72"/>
      <c r="B1411" s="77" t="s">
        <v>672</v>
      </c>
      <c r="C1411" s="78" t="s">
        <v>673</v>
      </c>
      <c r="D1411" s="79">
        <v>2016</v>
      </c>
      <c r="E1411" s="80">
        <v>253</v>
      </c>
      <c r="F1411" s="76">
        <v>8690</v>
      </c>
      <c r="G1411" s="76">
        <v>34150</v>
      </c>
      <c r="H1411" s="76">
        <v>117855</v>
      </c>
      <c r="I1411" s="76">
        <v>221837</v>
      </c>
      <c r="J1411" s="76">
        <v>91524</v>
      </c>
    </row>
    <row r="1412" spans="1:10" x14ac:dyDescent="0.15">
      <c r="A1412" s="72"/>
      <c r="B1412" s="77" t="s">
        <v>672</v>
      </c>
      <c r="C1412" s="78" t="s">
        <v>673</v>
      </c>
      <c r="D1412" s="79">
        <v>2017</v>
      </c>
      <c r="E1412" s="80">
        <v>246</v>
      </c>
      <c r="F1412" s="76">
        <v>8623</v>
      </c>
      <c r="G1412" s="76">
        <v>34205</v>
      </c>
      <c r="H1412" s="76">
        <v>121387</v>
      </c>
      <c r="I1412" s="76">
        <v>225479</v>
      </c>
      <c r="J1412" s="76">
        <v>91038</v>
      </c>
    </row>
    <row r="1413" spans="1:10" x14ac:dyDescent="0.15">
      <c r="A1413" s="72"/>
      <c r="B1413" s="77" t="s">
        <v>672</v>
      </c>
      <c r="C1413" s="78" t="s">
        <v>673</v>
      </c>
      <c r="D1413" s="79">
        <v>2018</v>
      </c>
      <c r="E1413" s="80">
        <v>236</v>
      </c>
      <c r="F1413" s="76">
        <v>9146</v>
      </c>
      <c r="G1413" s="76">
        <v>36840</v>
      </c>
      <c r="H1413" s="76">
        <v>132363</v>
      </c>
      <c r="I1413" s="76">
        <v>232577</v>
      </c>
      <c r="J1413" s="76">
        <v>88614</v>
      </c>
    </row>
    <row r="1414" spans="1:10" x14ac:dyDescent="0.15">
      <c r="A1414" s="72"/>
      <c r="B1414" s="77" t="s">
        <v>672</v>
      </c>
      <c r="C1414" s="78" t="s">
        <v>673</v>
      </c>
      <c r="D1414" s="79">
        <v>2019</v>
      </c>
      <c r="E1414" s="80">
        <v>245</v>
      </c>
      <c r="F1414" s="76">
        <v>8960</v>
      </c>
      <c r="G1414" s="76">
        <v>36191</v>
      </c>
      <c r="H1414" s="76">
        <v>127540</v>
      </c>
      <c r="I1414" s="76">
        <v>231456</v>
      </c>
      <c r="J1414" s="76">
        <v>92388</v>
      </c>
    </row>
    <row r="1415" spans="1:10" x14ac:dyDescent="0.15">
      <c r="A1415" s="72"/>
      <c r="B1415" s="77" t="s">
        <v>674</v>
      </c>
      <c r="C1415" s="78" t="s">
        <v>675</v>
      </c>
      <c r="D1415" s="79">
        <v>2015</v>
      </c>
      <c r="E1415" s="80">
        <v>493</v>
      </c>
      <c r="F1415" s="76">
        <v>6539</v>
      </c>
      <c r="G1415" s="76">
        <v>22716</v>
      </c>
      <c r="H1415" s="76">
        <v>52005</v>
      </c>
      <c r="I1415" s="76">
        <v>108202</v>
      </c>
      <c r="J1415" s="76">
        <v>51340</v>
      </c>
    </row>
    <row r="1416" spans="1:10" x14ac:dyDescent="0.15">
      <c r="A1416" s="72"/>
      <c r="B1416" s="77" t="s">
        <v>674</v>
      </c>
      <c r="C1416" s="78" t="s">
        <v>675</v>
      </c>
      <c r="D1416" s="79">
        <v>2016</v>
      </c>
      <c r="E1416" s="80">
        <v>431</v>
      </c>
      <c r="F1416" s="76">
        <v>6646</v>
      </c>
      <c r="G1416" s="76">
        <v>23134</v>
      </c>
      <c r="H1416" s="76">
        <v>51620</v>
      </c>
      <c r="I1416" s="76">
        <v>105919</v>
      </c>
      <c r="J1416" s="76">
        <v>49327</v>
      </c>
    </row>
    <row r="1417" spans="1:10" x14ac:dyDescent="0.15">
      <c r="A1417" s="72"/>
      <c r="B1417" s="77" t="s">
        <v>674</v>
      </c>
      <c r="C1417" s="78" t="s">
        <v>675</v>
      </c>
      <c r="D1417" s="79">
        <v>2017</v>
      </c>
      <c r="E1417" s="80">
        <v>422</v>
      </c>
      <c r="F1417" s="76">
        <v>6707</v>
      </c>
      <c r="G1417" s="76">
        <v>23610</v>
      </c>
      <c r="H1417" s="76">
        <v>54643</v>
      </c>
      <c r="I1417" s="76">
        <v>114927</v>
      </c>
      <c r="J1417" s="76">
        <v>54909</v>
      </c>
    </row>
    <row r="1418" spans="1:10" x14ac:dyDescent="0.15">
      <c r="A1418" s="72"/>
      <c r="B1418" s="77" t="s">
        <v>674</v>
      </c>
      <c r="C1418" s="78" t="s">
        <v>675</v>
      </c>
      <c r="D1418" s="79">
        <v>2018</v>
      </c>
      <c r="E1418" s="80">
        <v>437</v>
      </c>
      <c r="F1418" s="76">
        <v>7150</v>
      </c>
      <c r="G1418" s="76">
        <v>25941</v>
      </c>
      <c r="H1418" s="76">
        <v>58500</v>
      </c>
      <c r="I1418" s="76">
        <v>120182</v>
      </c>
      <c r="J1418" s="76">
        <v>56464</v>
      </c>
    </row>
    <row r="1419" spans="1:10" x14ac:dyDescent="0.15">
      <c r="A1419" s="72"/>
      <c r="B1419" s="77" t="s">
        <v>674</v>
      </c>
      <c r="C1419" s="78" t="s">
        <v>675</v>
      </c>
      <c r="D1419" s="79">
        <v>2019</v>
      </c>
      <c r="E1419" s="80">
        <v>429</v>
      </c>
      <c r="F1419" s="76">
        <v>7040</v>
      </c>
      <c r="G1419" s="76">
        <v>26482</v>
      </c>
      <c r="H1419" s="76">
        <v>60482</v>
      </c>
      <c r="I1419" s="76">
        <v>127272</v>
      </c>
      <c r="J1419" s="76">
        <v>60712</v>
      </c>
    </row>
    <row r="1420" spans="1:10" x14ac:dyDescent="0.15">
      <c r="A1420" s="72"/>
      <c r="B1420" s="77" t="s">
        <v>676</v>
      </c>
      <c r="C1420" s="78" t="s">
        <v>677</v>
      </c>
      <c r="D1420" s="79">
        <v>2015</v>
      </c>
      <c r="E1420" s="80">
        <v>2003</v>
      </c>
      <c r="F1420" s="76">
        <v>79025</v>
      </c>
      <c r="G1420" s="76">
        <v>355814</v>
      </c>
      <c r="H1420" s="76">
        <v>2104833</v>
      </c>
      <c r="I1420" s="76">
        <v>3469184</v>
      </c>
      <c r="J1420" s="76">
        <v>1149737</v>
      </c>
    </row>
    <row r="1421" spans="1:10" x14ac:dyDescent="0.15">
      <c r="A1421" s="72"/>
      <c r="B1421" s="77" t="s">
        <v>676</v>
      </c>
      <c r="C1421" s="78" t="s">
        <v>677</v>
      </c>
      <c r="D1421" s="79">
        <v>2016</v>
      </c>
      <c r="E1421" s="80">
        <v>1902</v>
      </c>
      <c r="F1421" s="76">
        <v>82647</v>
      </c>
      <c r="G1421" s="76">
        <v>366777</v>
      </c>
      <c r="H1421" s="76">
        <v>2071065</v>
      </c>
      <c r="I1421" s="76">
        <v>3394349</v>
      </c>
      <c r="J1421" s="76">
        <v>1129691</v>
      </c>
    </row>
    <row r="1422" spans="1:10" x14ac:dyDescent="0.15">
      <c r="A1422" s="72"/>
      <c r="B1422" s="77" t="s">
        <v>676</v>
      </c>
      <c r="C1422" s="78" t="s">
        <v>677</v>
      </c>
      <c r="D1422" s="79">
        <v>2017</v>
      </c>
      <c r="E1422" s="80">
        <v>1900</v>
      </c>
      <c r="F1422" s="76">
        <v>85170</v>
      </c>
      <c r="G1422" s="76">
        <v>391856</v>
      </c>
      <c r="H1422" s="76">
        <v>2194079</v>
      </c>
      <c r="I1422" s="76">
        <v>3634947</v>
      </c>
      <c r="J1422" s="76">
        <v>1254614</v>
      </c>
    </row>
    <row r="1423" spans="1:10" x14ac:dyDescent="0.15">
      <c r="A1423" s="72"/>
      <c r="B1423" s="77" t="s">
        <v>676</v>
      </c>
      <c r="C1423" s="78" t="s">
        <v>677</v>
      </c>
      <c r="D1423" s="79">
        <v>2018</v>
      </c>
      <c r="E1423" s="80">
        <v>1873</v>
      </c>
      <c r="F1423" s="76">
        <v>87645</v>
      </c>
      <c r="G1423" s="76">
        <v>408894</v>
      </c>
      <c r="H1423" s="76">
        <v>2303265</v>
      </c>
      <c r="I1423" s="76">
        <v>3756746</v>
      </c>
      <c r="J1423" s="76">
        <v>1265748</v>
      </c>
    </row>
    <row r="1424" spans="1:10" x14ac:dyDescent="0.15">
      <c r="A1424" s="72"/>
      <c r="B1424" s="77" t="s">
        <v>676</v>
      </c>
      <c r="C1424" s="78" t="s">
        <v>677</v>
      </c>
      <c r="D1424" s="79">
        <v>2019</v>
      </c>
      <c r="E1424" s="80">
        <v>1862</v>
      </c>
      <c r="F1424" s="76">
        <v>87932</v>
      </c>
      <c r="G1424" s="76">
        <v>406549</v>
      </c>
      <c r="H1424" s="76">
        <v>2143249</v>
      </c>
      <c r="I1424" s="76">
        <v>3565239</v>
      </c>
      <c r="J1424" s="76">
        <v>1228868</v>
      </c>
    </row>
    <row r="1425" spans="1:10" x14ac:dyDescent="0.15">
      <c r="A1425" s="72"/>
      <c r="B1425" s="77" t="s">
        <v>678</v>
      </c>
      <c r="C1425" s="78" t="s">
        <v>679</v>
      </c>
      <c r="D1425" s="79">
        <v>2015</v>
      </c>
      <c r="E1425" s="80">
        <v>664</v>
      </c>
      <c r="F1425" s="76">
        <v>38753</v>
      </c>
      <c r="G1425" s="76">
        <v>186738</v>
      </c>
      <c r="H1425" s="76">
        <v>1098989</v>
      </c>
      <c r="I1425" s="76">
        <v>1917870</v>
      </c>
      <c r="J1425" s="76">
        <v>683554</v>
      </c>
    </row>
    <row r="1426" spans="1:10" x14ac:dyDescent="0.15">
      <c r="A1426" s="72"/>
      <c r="B1426" s="77" t="s">
        <v>678</v>
      </c>
      <c r="C1426" s="78" t="s">
        <v>679</v>
      </c>
      <c r="D1426" s="79">
        <v>2016</v>
      </c>
      <c r="E1426" s="80">
        <v>631</v>
      </c>
      <c r="F1426" s="76">
        <v>40506</v>
      </c>
      <c r="G1426" s="76">
        <v>190816</v>
      </c>
      <c r="H1426" s="76">
        <v>1074325</v>
      </c>
      <c r="I1426" s="76">
        <v>1871219</v>
      </c>
      <c r="J1426" s="76">
        <v>662653</v>
      </c>
    </row>
    <row r="1427" spans="1:10" x14ac:dyDescent="0.15">
      <c r="A1427" s="72"/>
      <c r="B1427" s="77" t="s">
        <v>678</v>
      </c>
      <c r="C1427" s="78" t="s">
        <v>679</v>
      </c>
      <c r="D1427" s="79">
        <v>2017</v>
      </c>
      <c r="E1427" s="80">
        <v>631</v>
      </c>
      <c r="F1427" s="76">
        <v>41193</v>
      </c>
      <c r="G1427" s="76">
        <v>205576</v>
      </c>
      <c r="H1427" s="76">
        <v>1146129</v>
      </c>
      <c r="I1427" s="76">
        <v>2017327</v>
      </c>
      <c r="J1427" s="76">
        <v>744752</v>
      </c>
    </row>
    <row r="1428" spans="1:10" x14ac:dyDescent="0.15">
      <c r="A1428" s="72"/>
      <c r="B1428" s="77" t="s">
        <v>678</v>
      </c>
      <c r="C1428" s="78" t="s">
        <v>679</v>
      </c>
      <c r="D1428" s="79">
        <v>2018</v>
      </c>
      <c r="E1428" s="80">
        <v>642</v>
      </c>
      <c r="F1428" s="76">
        <v>43927</v>
      </c>
      <c r="G1428" s="76">
        <v>220990</v>
      </c>
      <c r="H1428" s="76">
        <v>1269187</v>
      </c>
      <c r="I1428" s="76">
        <v>2157392</v>
      </c>
      <c r="J1428" s="76">
        <v>762281</v>
      </c>
    </row>
    <row r="1429" spans="1:10" x14ac:dyDescent="0.15">
      <c r="A1429" s="72"/>
      <c r="B1429" s="77" t="s">
        <v>678</v>
      </c>
      <c r="C1429" s="78" t="s">
        <v>679</v>
      </c>
      <c r="D1429" s="79">
        <v>2019</v>
      </c>
      <c r="E1429" s="80">
        <v>650</v>
      </c>
      <c r="F1429" s="76">
        <v>44813</v>
      </c>
      <c r="G1429" s="76">
        <v>225646</v>
      </c>
      <c r="H1429" s="76">
        <v>1149752</v>
      </c>
      <c r="I1429" s="76">
        <v>2021373</v>
      </c>
      <c r="J1429" s="76">
        <v>744706</v>
      </c>
    </row>
    <row r="1430" spans="1:10" x14ac:dyDescent="0.15">
      <c r="A1430" s="72"/>
      <c r="B1430" s="77" t="s">
        <v>680</v>
      </c>
      <c r="C1430" s="78" t="s">
        <v>681</v>
      </c>
      <c r="D1430" s="79">
        <v>2015</v>
      </c>
      <c r="E1430" s="80">
        <v>178</v>
      </c>
      <c r="F1430" s="76">
        <v>5189</v>
      </c>
      <c r="G1430" s="76">
        <v>22670</v>
      </c>
      <c r="H1430" s="76">
        <v>148849</v>
      </c>
      <c r="I1430" s="76">
        <v>229246</v>
      </c>
      <c r="J1430" s="76">
        <v>67673</v>
      </c>
    </row>
    <row r="1431" spans="1:10" x14ac:dyDescent="0.15">
      <c r="A1431" s="72"/>
      <c r="B1431" s="77" t="s">
        <v>680</v>
      </c>
      <c r="C1431" s="78" t="s">
        <v>681</v>
      </c>
      <c r="D1431" s="79">
        <v>2016</v>
      </c>
      <c r="E1431" s="80">
        <v>159</v>
      </c>
      <c r="F1431" s="76">
        <v>6686</v>
      </c>
      <c r="G1431" s="76">
        <v>32105</v>
      </c>
      <c r="H1431" s="76">
        <v>167642</v>
      </c>
      <c r="I1431" s="76">
        <v>267350</v>
      </c>
      <c r="J1431" s="76">
        <v>84270</v>
      </c>
    </row>
    <row r="1432" spans="1:10" x14ac:dyDescent="0.15">
      <c r="A1432" s="72"/>
      <c r="B1432" s="77" t="s">
        <v>680</v>
      </c>
      <c r="C1432" s="78" t="s">
        <v>681</v>
      </c>
      <c r="D1432" s="79">
        <v>2017</v>
      </c>
      <c r="E1432" s="80">
        <v>151</v>
      </c>
      <c r="F1432" s="76">
        <v>6883</v>
      </c>
      <c r="G1432" s="76">
        <v>33447</v>
      </c>
      <c r="H1432" s="76">
        <v>173170</v>
      </c>
      <c r="I1432" s="76">
        <v>265246</v>
      </c>
      <c r="J1432" s="76">
        <v>79871</v>
      </c>
    </row>
    <row r="1433" spans="1:10" x14ac:dyDescent="0.15">
      <c r="A1433" s="72"/>
      <c r="B1433" s="77" t="s">
        <v>680</v>
      </c>
      <c r="C1433" s="78" t="s">
        <v>681</v>
      </c>
      <c r="D1433" s="79">
        <v>2018</v>
      </c>
      <c r="E1433" s="80">
        <v>147</v>
      </c>
      <c r="F1433" s="76">
        <v>5382</v>
      </c>
      <c r="G1433" s="76">
        <v>25136</v>
      </c>
      <c r="H1433" s="76">
        <v>134696</v>
      </c>
      <c r="I1433" s="76">
        <v>204420</v>
      </c>
      <c r="J1433" s="76">
        <v>61300</v>
      </c>
    </row>
    <row r="1434" spans="1:10" x14ac:dyDescent="0.15">
      <c r="A1434" s="72"/>
      <c r="B1434" s="77" t="s">
        <v>680</v>
      </c>
      <c r="C1434" s="78" t="s">
        <v>681</v>
      </c>
      <c r="D1434" s="79">
        <v>2019</v>
      </c>
      <c r="E1434" s="80">
        <v>142</v>
      </c>
      <c r="F1434" s="76">
        <v>5290</v>
      </c>
      <c r="G1434" s="76">
        <v>24651</v>
      </c>
      <c r="H1434" s="76">
        <v>121501</v>
      </c>
      <c r="I1434" s="76">
        <v>192626</v>
      </c>
      <c r="J1434" s="76">
        <v>61282</v>
      </c>
    </row>
    <row r="1435" spans="1:10" x14ac:dyDescent="0.15">
      <c r="A1435" s="72"/>
      <c r="B1435" s="77" t="s">
        <v>682</v>
      </c>
      <c r="C1435" s="78" t="s">
        <v>683</v>
      </c>
      <c r="D1435" s="79">
        <v>2015</v>
      </c>
      <c r="E1435" s="80">
        <v>21</v>
      </c>
      <c r="F1435" s="76">
        <v>1753</v>
      </c>
      <c r="G1435" s="76">
        <v>8083</v>
      </c>
      <c r="H1435" s="76">
        <v>47866</v>
      </c>
      <c r="I1435" s="76">
        <v>82757</v>
      </c>
      <c r="J1435" s="76">
        <v>29317</v>
      </c>
    </row>
    <row r="1436" spans="1:10" x14ac:dyDescent="0.15">
      <c r="A1436" s="72"/>
      <c r="B1436" s="77" t="s">
        <v>682</v>
      </c>
      <c r="C1436" s="78" t="s">
        <v>683</v>
      </c>
      <c r="D1436" s="79">
        <v>2016</v>
      </c>
      <c r="E1436" s="80">
        <v>19</v>
      </c>
      <c r="F1436" s="76">
        <v>1655</v>
      </c>
      <c r="G1436" s="76">
        <v>7579</v>
      </c>
      <c r="H1436" s="76">
        <v>38747</v>
      </c>
      <c r="I1436" s="76">
        <v>70122</v>
      </c>
      <c r="J1436" s="76">
        <v>26913</v>
      </c>
    </row>
    <row r="1437" spans="1:10" x14ac:dyDescent="0.15">
      <c r="A1437" s="72"/>
      <c r="B1437" s="77" t="s">
        <v>682</v>
      </c>
      <c r="C1437" s="78" t="s">
        <v>683</v>
      </c>
      <c r="D1437" s="79">
        <v>2017</v>
      </c>
      <c r="E1437" s="80">
        <v>22</v>
      </c>
      <c r="F1437" s="76">
        <v>1896</v>
      </c>
      <c r="G1437" s="76">
        <v>9145</v>
      </c>
      <c r="H1437" s="76">
        <v>48798</v>
      </c>
      <c r="I1437" s="76">
        <v>82858</v>
      </c>
      <c r="J1437" s="76">
        <v>28867</v>
      </c>
    </row>
    <row r="1438" spans="1:10" x14ac:dyDescent="0.15">
      <c r="A1438" s="72"/>
      <c r="B1438" s="77" t="s">
        <v>682</v>
      </c>
      <c r="C1438" s="78" t="s">
        <v>683</v>
      </c>
      <c r="D1438" s="79">
        <v>2018</v>
      </c>
      <c r="E1438" s="80">
        <v>21</v>
      </c>
      <c r="F1438" s="76">
        <v>1849</v>
      </c>
      <c r="G1438" s="76">
        <v>8453</v>
      </c>
      <c r="H1438" s="76">
        <v>49768</v>
      </c>
      <c r="I1438" s="76">
        <v>82037</v>
      </c>
      <c r="J1438" s="76">
        <v>27688</v>
      </c>
    </row>
    <row r="1439" spans="1:10" x14ac:dyDescent="0.15">
      <c r="A1439" s="72"/>
      <c r="B1439" s="77" t="s">
        <v>682</v>
      </c>
      <c r="C1439" s="78" t="s">
        <v>683</v>
      </c>
      <c r="D1439" s="79">
        <v>2019</v>
      </c>
      <c r="E1439" s="80">
        <v>21</v>
      </c>
      <c r="F1439" s="76">
        <v>1805</v>
      </c>
      <c r="G1439" s="76">
        <v>8188</v>
      </c>
      <c r="H1439" s="76">
        <v>48974</v>
      </c>
      <c r="I1439" s="76">
        <v>81647</v>
      </c>
      <c r="J1439" s="76">
        <v>27632</v>
      </c>
    </row>
    <row r="1440" spans="1:10" x14ac:dyDescent="0.15">
      <c r="A1440" s="72"/>
      <c r="B1440" s="77" t="s">
        <v>684</v>
      </c>
      <c r="C1440" s="78" t="s">
        <v>685</v>
      </c>
      <c r="D1440" s="79">
        <v>2015</v>
      </c>
      <c r="E1440" s="80">
        <v>24</v>
      </c>
      <c r="F1440" s="76">
        <v>1482</v>
      </c>
      <c r="G1440" s="76">
        <v>7255</v>
      </c>
      <c r="H1440" s="76">
        <v>34248</v>
      </c>
      <c r="I1440" s="76">
        <v>58363</v>
      </c>
      <c r="J1440" s="76">
        <v>21007</v>
      </c>
    </row>
    <row r="1441" spans="1:10" x14ac:dyDescent="0.15">
      <c r="A1441" s="72"/>
      <c r="B1441" s="77" t="s">
        <v>684</v>
      </c>
      <c r="C1441" s="78" t="s">
        <v>685</v>
      </c>
      <c r="D1441" s="79">
        <v>2016</v>
      </c>
      <c r="E1441" s="80">
        <v>18</v>
      </c>
      <c r="F1441" s="76">
        <v>1623</v>
      </c>
      <c r="G1441" s="76">
        <v>7915</v>
      </c>
      <c r="H1441" s="76">
        <v>40321</v>
      </c>
      <c r="I1441" s="76">
        <v>70958</v>
      </c>
      <c r="J1441" s="76">
        <v>27789</v>
      </c>
    </row>
    <row r="1442" spans="1:10" x14ac:dyDescent="0.15">
      <c r="A1442" s="72"/>
      <c r="B1442" s="77" t="s">
        <v>684</v>
      </c>
      <c r="C1442" s="78" t="s">
        <v>685</v>
      </c>
      <c r="D1442" s="79">
        <v>2017</v>
      </c>
      <c r="E1442" s="80">
        <v>17</v>
      </c>
      <c r="F1442" s="76">
        <v>1454</v>
      </c>
      <c r="G1442" s="76">
        <v>7307</v>
      </c>
      <c r="H1442" s="76">
        <v>40727</v>
      </c>
      <c r="I1442" s="76">
        <v>69180</v>
      </c>
      <c r="J1442" s="76">
        <v>24953</v>
      </c>
    </row>
    <row r="1443" spans="1:10" x14ac:dyDescent="0.15">
      <c r="A1443" s="72"/>
      <c r="B1443" s="77" t="s">
        <v>684</v>
      </c>
      <c r="C1443" s="78" t="s">
        <v>685</v>
      </c>
      <c r="D1443" s="79">
        <v>2018</v>
      </c>
      <c r="E1443" s="80">
        <v>19</v>
      </c>
      <c r="F1443" s="76">
        <v>2176</v>
      </c>
      <c r="G1443" s="76">
        <v>10935</v>
      </c>
      <c r="H1443" s="76">
        <v>68178</v>
      </c>
      <c r="I1443" s="76">
        <v>109460</v>
      </c>
      <c r="J1443" s="76">
        <v>35817</v>
      </c>
    </row>
    <row r="1444" spans="1:10" x14ac:dyDescent="0.15">
      <c r="A1444" s="72"/>
      <c r="B1444" s="77" t="s">
        <v>684</v>
      </c>
      <c r="C1444" s="78" t="s">
        <v>685</v>
      </c>
      <c r="D1444" s="79">
        <v>2019</v>
      </c>
      <c r="E1444" s="80">
        <v>19</v>
      </c>
      <c r="F1444" s="76">
        <v>2153</v>
      </c>
      <c r="G1444" s="76">
        <v>10796</v>
      </c>
      <c r="H1444" s="76">
        <v>64619</v>
      </c>
      <c r="I1444" s="76">
        <v>107986</v>
      </c>
      <c r="J1444" s="76">
        <v>36202</v>
      </c>
    </row>
    <row r="1445" spans="1:10" x14ac:dyDescent="0.15">
      <c r="A1445" s="72"/>
      <c r="B1445" s="77" t="s">
        <v>686</v>
      </c>
      <c r="C1445" s="78" t="s">
        <v>687</v>
      </c>
      <c r="D1445" s="79">
        <v>2015</v>
      </c>
      <c r="E1445" s="80">
        <v>1116</v>
      </c>
      <c r="F1445" s="76">
        <v>31848</v>
      </c>
      <c r="G1445" s="76">
        <v>131068</v>
      </c>
      <c r="H1445" s="76">
        <v>774881</v>
      </c>
      <c r="I1445" s="76">
        <v>1180948</v>
      </c>
      <c r="J1445" s="76">
        <v>348186</v>
      </c>
    </row>
    <row r="1446" spans="1:10" x14ac:dyDescent="0.15">
      <c r="A1446" s="72"/>
      <c r="B1446" s="77" t="s">
        <v>686</v>
      </c>
      <c r="C1446" s="78" t="s">
        <v>687</v>
      </c>
      <c r="D1446" s="79">
        <v>2016</v>
      </c>
      <c r="E1446" s="80">
        <v>1075</v>
      </c>
      <c r="F1446" s="76">
        <v>32177</v>
      </c>
      <c r="G1446" s="76">
        <v>128362</v>
      </c>
      <c r="H1446" s="76">
        <v>750029</v>
      </c>
      <c r="I1446" s="76">
        <v>1114700</v>
      </c>
      <c r="J1446" s="76">
        <v>328066</v>
      </c>
    </row>
    <row r="1447" spans="1:10" x14ac:dyDescent="0.15">
      <c r="A1447" s="72"/>
      <c r="B1447" s="77" t="s">
        <v>686</v>
      </c>
      <c r="C1447" s="78" t="s">
        <v>687</v>
      </c>
      <c r="D1447" s="79">
        <v>2017</v>
      </c>
      <c r="E1447" s="80">
        <v>1079</v>
      </c>
      <c r="F1447" s="76">
        <v>33744</v>
      </c>
      <c r="G1447" s="76">
        <v>136380</v>
      </c>
      <c r="H1447" s="76">
        <v>785254</v>
      </c>
      <c r="I1447" s="76">
        <v>1200336</v>
      </c>
      <c r="J1447" s="76">
        <v>376171</v>
      </c>
    </row>
    <row r="1448" spans="1:10" x14ac:dyDescent="0.15">
      <c r="A1448" s="72"/>
      <c r="B1448" s="77" t="s">
        <v>686</v>
      </c>
      <c r="C1448" s="78" t="s">
        <v>687</v>
      </c>
      <c r="D1448" s="79">
        <v>2018</v>
      </c>
      <c r="E1448" s="80">
        <v>1044</v>
      </c>
      <c r="F1448" s="76">
        <v>34311</v>
      </c>
      <c r="G1448" s="76">
        <v>143380</v>
      </c>
      <c r="H1448" s="76">
        <v>781436</v>
      </c>
      <c r="I1448" s="76">
        <v>1203437</v>
      </c>
      <c r="J1448" s="76">
        <v>378661</v>
      </c>
    </row>
    <row r="1449" spans="1:10" x14ac:dyDescent="0.15">
      <c r="A1449" s="72"/>
      <c r="B1449" s="77" t="s">
        <v>686</v>
      </c>
      <c r="C1449" s="78" t="s">
        <v>687</v>
      </c>
      <c r="D1449" s="79">
        <v>2019</v>
      </c>
      <c r="E1449" s="80">
        <v>1030</v>
      </c>
      <c r="F1449" s="76">
        <v>33871</v>
      </c>
      <c r="G1449" s="76">
        <v>137267</v>
      </c>
      <c r="H1449" s="76">
        <v>758403</v>
      </c>
      <c r="I1449" s="76">
        <v>1161607</v>
      </c>
      <c r="J1449" s="76">
        <v>359046</v>
      </c>
    </row>
    <row r="1450" spans="1:10" x14ac:dyDescent="0.15">
      <c r="A1450" s="72"/>
      <c r="B1450" s="77" t="s">
        <v>688</v>
      </c>
      <c r="C1450" s="78" t="s">
        <v>689</v>
      </c>
      <c r="D1450" s="79">
        <v>2015</v>
      </c>
      <c r="E1450" s="80">
        <v>4740</v>
      </c>
      <c r="F1450" s="76">
        <v>149566</v>
      </c>
      <c r="G1450" s="76">
        <v>555322</v>
      </c>
      <c r="H1450" s="76">
        <v>1860703</v>
      </c>
      <c r="I1450" s="76">
        <v>3293988</v>
      </c>
      <c r="J1450" s="76">
        <v>1243035</v>
      </c>
    </row>
    <row r="1451" spans="1:10" x14ac:dyDescent="0.15">
      <c r="A1451" s="72"/>
      <c r="B1451" s="77" t="s">
        <v>688</v>
      </c>
      <c r="C1451" s="78" t="s">
        <v>689</v>
      </c>
      <c r="D1451" s="79">
        <v>2016</v>
      </c>
      <c r="E1451" s="80">
        <v>4450</v>
      </c>
      <c r="F1451" s="76">
        <v>156806</v>
      </c>
      <c r="G1451" s="76">
        <v>574127</v>
      </c>
      <c r="H1451" s="76">
        <v>1930752</v>
      </c>
      <c r="I1451" s="76">
        <v>3379868</v>
      </c>
      <c r="J1451" s="76">
        <v>1238455</v>
      </c>
    </row>
    <row r="1452" spans="1:10" x14ac:dyDescent="0.15">
      <c r="A1452" s="72"/>
      <c r="B1452" s="77" t="s">
        <v>688</v>
      </c>
      <c r="C1452" s="78" t="s">
        <v>689</v>
      </c>
      <c r="D1452" s="79">
        <v>2017</v>
      </c>
      <c r="E1452" s="80">
        <v>4427</v>
      </c>
      <c r="F1452" s="76">
        <v>160518</v>
      </c>
      <c r="G1452" s="76">
        <v>594321</v>
      </c>
      <c r="H1452" s="76">
        <v>2003841</v>
      </c>
      <c r="I1452" s="76">
        <v>3447997</v>
      </c>
      <c r="J1452" s="76">
        <v>1250928</v>
      </c>
    </row>
    <row r="1453" spans="1:10" x14ac:dyDescent="0.15">
      <c r="A1453" s="72"/>
      <c r="B1453" s="77" t="s">
        <v>688</v>
      </c>
      <c r="C1453" s="78" t="s">
        <v>689</v>
      </c>
      <c r="D1453" s="79">
        <v>2018</v>
      </c>
      <c r="E1453" s="80">
        <v>4380</v>
      </c>
      <c r="F1453" s="76">
        <v>164774</v>
      </c>
      <c r="G1453" s="76">
        <v>614084</v>
      </c>
      <c r="H1453" s="76">
        <v>2103222</v>
      </c>
      <c r="I1453" s="76">
        <v>3616213</v>
      </c>
      <c r="J1453" s="76">
        <v>1316128</v>
      </c>
    </row>
    <row r="1454" spans="1:10" x14ac:dyDescent="0.15">
      <c r="A1454" s="72"/>
      <c r="B1454" s="77" t="s">
        <v>688</v>
      </c>
      <c r="C1454" s="78" t="s">
        <v>689</v>
      </c>
      <c r="D1454" s="79">
        <v>2019</v>
      </c>
      <c r="E1454" s="80">
        <v>4323</v>
      </c>
      <c r="F1454" s="76">
        <v>164331</v>
      </c>
      <c r="G1454" s="76">
        <v>624929</v>
      </c>
      <c r="H1454" s="76">
        <v>2125163</v>
      </c>
      <c r="I1454" s="76">
        <v>3658037</v>
      </c>
      <c r="J1454" s="76">
        <v>1320483</v>
      </c>
    </row>
    <row r="1455" spans="1:10" x14ac:dyDescent="0.15">
      <c r="A1455" s="72"/>
      <c r="B1455" s="77" t="s">
        <v>690</v>
      </c>
      <c r="C1455" s="78" t="s">
        <v>691</v>
      </c>
      <c r="D1455" s="79">
        <v>2015</v>
      </c>
      <c r="E1455" s="80">
        <v>784</v>
      </c>
      <c r="F1455" s="76">
        <v>23796</v>
      </c>
      <c r="G1455" s="76">
        <v>81796</v>
      </c>
      <c r="H1455" s="76">
        <v>275784</v>
      </c>
      <c r="I1455" s="76">
        <v>467675</v>
      </c>
      <c r="J1455" s="76">
        <v>167812</v>
      </c>
    </row>
    <row r="1456" spans="1:10" x14ac:dyDescent="0.15">
      <c r="A1456" s="72"/>
      <c r="B1456" s="77" t="s">
        <v>690</v>
      </c>
      <c r="C1456" s="78" t="s">
        <v>691</v>
      </c>
      <c r="D1456" s="79">
        <v>2016</v>
      </c>
      <c r="E1456" s="80">
        <v>739</v>
      </c>
      <c r="F1456" s="76">
        <v>23273</v>
      </c>
      <c r="G1456" s="76">
        <v>80028</v>
      </c>
      <c r="H1456" s="76">
        <v>247154</v>
      </c>
      <c r="I1456" s="76">
        <v>432481</v>
      </c>
      <c r="J1456" s="76">
        <v>163416</v>
      </c>
    </row>
    <row r="1457" spans="1:10" x14ac:dyDescent="0.15">
      <c r="A1457" s="72"/>
      <c r="B1457" s="77" t="s">
        <v>690</v>
      </c>
      <c r="C1457" s="78" t="s">
        <v>691</v>
      </c>
      <c r="D1457" s="79">
        <v>2017</v>
      </c>
      <c r="E1457" s="80">
        <v>711</v>
      </c>
      <c r="F1457" s="76">
        <v>22500</v>
      </c>
      <c r="G1457" s="76">
        <v>78126</v>
      </c>
      <c r="H1457" s="76">
        <v>254447</v>
      </c>
      <c r="I1457" s="76">
        <v>435801</v>
      </c>
      <c r="J1457" s="76">
        <v>159963</v>
      </c>
    </row>
    <row r="1458" spans="1:10" x14ac:dyDescent="0.15">
      <c r="A1458" s="72"/>
      <c r="B1458" s="77" t="s">
        <v>690</v>
      </c>
      <c r="C1458" s="78" t="s">
        <v>691</v>
      </c>
      <c r="D1458" s="79">
        <v>2018</v>
      </c>
      <c r="E1458" s="80">
        <v>677</v>
      </c>
      <c r="F1458" s="76">
        <v>21724</v>
      </c>
      <c r="G1458" s="76">
        <v>74908</v>
      </c>
      <c r="H1458" s="76">
        <v>239344</v>
      </c>
      <c r="I1458" s="76">
        <v>416119</v>
      </c>
      <c r="J1458" s="76">
        <v>155757</v>
      </c>
    </row>
    <row r="1459" spans="1:10" x14ac:dyDescent="0.15">
      <c r="A1459" s="72"/>
      <c r="B1459" s="77" t="s">
        <v>690</v>
      </c>
      <c r="C1459" s="78" t="s">
        <v>691</v>
      </c>
      <c r="D1459" s="79">
        <v>2019</v>
      </c>
      <c r="E1459" s="80">
        <v>659</v>
      </c>
      <c r="F1459" s="76">
        <v>21847</v>
      </c>
      <c r="G1459" s="76">
        <v>76196</v>
      </c>
      <c r="H1459" s="76">
        <v>226130</v>
      </c>
      <c r="I1459" s="76">
        <v>411376</v>
      </c>
      <c r="J1459" s="76">
        <v>164778</v>
      </c>
    </row>
    <row r="1460" spans="1:10" x14ac:dyDescent="0.15">
      <c r="A1460" s="72"/>
      <c r="B1460" s="77" t="s">
        <v>692</v>
      </c>
      <c r="C1460" s="78" t="s">
        <v>693</v>
      </c>
      <c r="D1460" s="79">
        <v>2015</v>
      </c>
      <c r="E1460" s="80">
        <v>1835</v>
      </c>
      <c r="F1460" s="76">
        <v>81388</v>
      </c>
      <c r="G1460" s="76">
        <v>311445</v>
      </c>
      <c r="H1460" s="76">
        <v>1187657</v>
      </c>
      <c r="I1460" s="76">
        <v>2027446</v>
      </c>
      <c r="J1460" s="76">
        <v>715325</v>
      </c>
    </row>
    <row r="1461" spans="1:10" x14ac:dyDescent="0.15">
      <c r="A1461" s="72"/>
      <c r="B1461" s="77" t="s">
        <v>692</v>
      </c>
      <c r="C1461" s="78" t="s">
        <v>693</v>
      </c>
      <c r="D1461" s="79">
        <v>2016</v>
      </c>
      <c r="E1461" s="80">
        <v>1837</v>
      </c>
      <c r="F1461" s="76">
        <v>88323</v>
      </c>
      <c r="G1461" s="76">
        <v>333829</v>
      </c>
      <c r="H1461" s="76">
        <v>1267194</v>
      </c>
      <c r="I1461" s="76">
        <v>2158807</v>
      </c>
      <c r="J1461" s="76">
        <v>748812</v>
      </c>
    </row>
    <row r="1462" spans="1:10" x14ac:dyDescent="0.15">
      <c r="A1462" s="72"/>
      <c r="B1462" s="77" t="s">
        <v>692</v>
      </c>
      <c r="C1462" s="78" t="s">
        <v>693</v>
      </c>
      <c r="D1462" s="79">
        <v>2017</v>
      </c>
      <c r="E1462" s="80">
        <v>1848</v>
      </c>
      <c r="F1462" s="76">
        <v>91241</v>
      </c>
      <c r="G1462" s="76">
        <v>346244</v>
      </c>
      <c r="H1462" s="76">
        <v>1309206</v>
      </c>
      <c r="I1462" s="76">
        <v>2166915</v>
      </c>
      <c r="J1462" s="76">
        <v>729464</v>
      </c>
    </row>
    <row r="1463" spans="1:10" x14ac:dyDescent="0.15">
      <c r="A1463" s="72"/>
      <c r="B1463" s="77" t="s">
        <v>692</v>
      </c>
      <c r="C1463" s="78" t="s">
        <v>693</v>
      </c>
      <c r="D1463" s="79">
        <v>2018</v>
      </c>
      <c r="E1463" s="80">
        <v>1831</v>
      </c>
      <c r="F1463" s="76">
        <v>94270</v>
      </c>
      <c r="G1463" s="76">
        <v>356971</v>
      </c>
      <c r="H1463" s="76">
        <v>1353891</v>
      </c>
      <c r="I1463" s="76">
        <v>2260493</v>
      </c>
      <c r="J1463" s="76">
        <v>777008</v>
      </c>
    </row>
    <row r="1464" spans="1:10" x14ac:dyDescent="0.15">
      <c r="A1464" s="72"/>
      <c r="B1464" s="77" t="s">
        <v>692</v>
      </c>
      <c r="C1464" s="78" t="s">
        <v>693</v>
      </c>
      <c r="D1464" s="79">
        <v>2019</v>
      </c>
      <c r="E1464" s="80">
        <v>1850</v>
      </c>
      <c r="F1464" s="76">
        <v>95411</v>
      </c>
      <c r="G1464" s="76">
        <v>370134</v>
      </c>
      <c r="H1464" s="76">
        <v>1432962</v>
      </c>
      <c r="I1464" s="76">
        <v>2350400</v>
      </c>
      <c r="J1464" s="76">
        <v>776936</v>
      </c>
    </row>
    <row r="1465" spans="1:10" x14ac:dyDescent="0.15">
      <c r="A1465" s="72"/>
      <c r="B1465" s="77" t="s">
        <v>694</v>
      </c>
      <c r="C1465" s="78" t="s">
        <v>695</v>
      </c>
      <c r="D1465" s="79">
        <v>2015</v>
      </c>
      <c r="E1465" s="80">
        <v>1055</v>
      </c>
      <c r="F1465" s="76">
        <v>26420</v>
      </c>
      <c r="G1465" s="76">
        <v>100775</v>
      </c>
      <c r="H1465" s="76">
        <v>270377</v>
      </c>
      <c r="I1465" s="76">
        <v>532216</v>
      </c>
      <c r="J1465" s="76">
        <v>234006</v>
      </c>
    </row>
    <row r="1466" spans="1:10" x14ac:dyDescent="0.15">
      <c r="A1466" s="72"/>
      <c r="B1466" s="77" t="s">
        <v>694</v>
      </c>
      <c r="C1466" s="78" t="s">
        <v>695</v>
      </c>
      <c r="D1466" s="79">
        <v>2016</v>
      </c>
      <c r="E1466" s="80">
        <v>956</v>
      </c>
      <c r="F1466" s="76">
        <v>27507</v>
      </c>
      <c r="G1466" s="76">
        <v>98874</v>
      </c>
      <c r="H1466" s="76">
        <v>284978</v>
      </c>
      <c r="I1466" s="76">
        <v>520654</v>
      </c>
      <c r="J1466" s="76">
        <v>204976</v>
      </c>
    </row>
    <row r="1467" spans="1:10" x14ac:dyDescent="0.15">
      <c r="A1467" s="72"/>
      <c r="B1467" s="77" t="s">
        <v>694</v>
      </c>
      <c r="C1467" s="78" t="s">
        <v>695</v>
      </c>
      <c r="D1467" s="79">
        <v>2017</v>
      </c>
      <c r="E1467" s="80">
        <v>971</v>
      </c>
      <c r="F1467" s="76">
        <v>28519</v>
      </c>
      <c r="G1467" s="76">
        <v>105956</v>
      </c>
      <c r="H1467" s="76">
        <v>305946</v>
      </c>
      <c r="I1467" s="76">
        <v>571078</v>
      </c>
      <c r="J1467" s="76">
        <v>236051</v>
      </c>
    </row>
    <row r="1468" spans="1:10" x14ac:dyDescent="0.15">
      <c r="A1468" s="72"/>
      <c r="B1468" s="77" t="s">
        <v>694</v>
      </c>
      <c r="C1468" s="78" t="s">
        <v>695</v>
      </c>
      <c r="D1468" s="79">
        <v>2018</v>
      </c>
      <c r="E1468" s="80">
        <v>981</v>
      </c>
      <c r="F1468" s="76">
        <v>30325</v>
      </c>
      <c r="G1468" s="76">
        <v>115363</v>
      </c>
      <c r="H1468" s="76">
        <v>365946</v>
      </c>
      <c r="I1468" s="76">
        <v>644178</v>
      </c>
      <c r="J1468" s="76">
        <v>247078</v>
      </c>
    </row>
    <row r="1469" spans="1:10" x14ac:dyDescent="0.15">
      <c r="A1469" s="72"/>
      <c r="B1469" s="77" t="s">
        <v>694</v>
      </c>
      <c r="C1469" s="78" t="s">
        <v>695</v>
      </c>
      <c r="D1469" s="79">
        <v>2019</v>
      </c>
      <c r="E1469" s="80">
        <v>958</v>
      </c>
      <c r="F1469" s="76">
        <v>29431</v>
      </c>
      <c r="G1469" s="76">
        <v>113061</v>
      </c>
      <c r="H1469" s="76">
        <v>331471</v>
      </c>
      <c r="I1469" s="76">
        <v>622539</v>
      </c>
      <c r="J1469" s="76">
        <v>254474</v>
      </c>
    </row>
    <row r="1470" spans="1:10" x14ac:dyDescent="0.15">
      <c r="A1470" s="72"/>
      <c r="B1470" s="77" t="s">
        <v>696</v>
      </c>
      <c r="C1470" s="78" t="s">
        <v>697</v>
      </c>
      <c r="D1470" s="79">
        <v>2015</v>
      </c>
      <c r="E1470" s="80">
        <v>1066</v>
      </c>
      <c r="F1470" s="76">
        <v>17962</v>
      </c>
      <c r="G1470" s="76">
        <v>61306</v>
      </c>
      <c r="H1470" s="76">
        <v>126885</v>
      </c>
      <c r="I1470" s="76">
        <v>266651</v>
      </c>
      <c r="J1470" s="76">
        <v>125892</v>
      </c>
    </row>
    <row r="1471" spans="1:10" x14ac:dyDescent="0.15">
      <c r="A1471" s="72"/>
      <c r="B1471" s="77" t="s">
        <v>696</v>
      </c>
      <c r="C1471" s="78" t="s">
        <v>697</v>
      </c>
      <c r="D1471" s="79">
        <v>2016</v>
      </c>
      <c r="E1471" s="80">
        <v>918</v>
      </c>
      <c r="F1471" s="76">
        <v>17703</v>
      </c>
      <c r="G1471" s="76">
        <v>61397</v>
      </c>
      <c r="H1471" s="76">
        <v>131427</v>
      </c>
      <c r="I1471" s="76">
        <v>267926</v>
      </c>
      <c r="J1471" s="76">
        <v>121251</v>
      </c>
    </row>
    <row r="1472" spans="1:10" x14ac:dyDescent="0.15">
      <c r="A1472" s="72"/>
      <c r="B1472" s="77" t="s">
        <v>696</v>
      </c>
      <c r="C1472" s="78" t="s">
        <v>697</v>
      </c>
      <c r="D1472" s="79">
        <v>2017</v>
      </c>
      <c r="E1472" s="80">
        <v>897</v>
      </c>
      <c r="F1472" s="76">
        <v>18258</v>
      </c>
      <c r="G1472" s="76">
        <v>63996</v>
      </c>
      <c r="H1472" s="76">
        <v>134242</v>
      </c>
      <c r="I1472" s="76">
        <v>274204</v>
      </c>
      <c r="J1472" s="76">
        <v>125449</v>
      </c>
    </row>
    <row r="1473" spans="1:10" x14ac:dyDescent="0.15">
      <c r="A1473" s="72"/>
      <c r="B1473" s="77" t="s">
        <v>696</v>
      </c>
      <c r="C1473" s="78" t="s">
        <v>697</v>
      </c>
      <c r="D1473" s="79">
        <v>2018</v>
      </c>
      <c r="E1473" s="80">
        <v>891</v>
      </c>
      <c r="F1473" s="76">
        <v>18455</v>
      </c>
      <c r="G1473" s="76">
        <v>66843</v>
      </c>
      <c r="H1473" s="76">
        <v>144041</v>
      </c>
      <c r="I1473" s="76">
        <v>295424</v>
      </c>
      <c r="J1473" s="76">
        <v>136284</v>
      </c>
    </row>
    <row r="1474" spans="1:10" x14ac:dyDescent="0.15">
      <c r="A1474" s="72"/>
      <c r="B1474" s="77" t="s">
        <v>696</v>
      </c>
      <c r="C1474" s="78" t="s">
        <v>697</v>
      </c>
      <c r="D1474" s="79">
        <v>2019</v>
      </c>
      <c r="E1474" s="80">
        <v>856</v>
      </c>
      <c r="F1474" s="76">
        <v>17642</v>
      </c>
      <c r="G1474" s="76">
        <v>65539</v>
      </c>
      <c r="H1474" s="76">
        <v>134600</v>
      </c>
      <c r="I1474" s="76">
        <v>273721</v>
      </c>
      <c r="J1474" s="76">
        <v>124295</v>
      </c>
    </row>
    <row r="1475" spans="1:10" x14ac:dyDescent="0.15">
      <c r="A1475" s="72"/>
      <c r="B1475" s="77" t="s">
        <v>698</v>
      </c>
      <c r="C1475" s="78" t="s">
        <v>699</v>
      </c>
      <c r="D1475" s="79">
        <v>2015</v>
      </c>
      <c r="E1475" s="80">
        <v>1362</v>
      </c>
      <c r="F1475" s="76">
        <v>33344</v>
      </c>
      <c r="G1475" s="76">
        <v>125360</v>
      </c>
      <c r="H1475" s="76">
        <v>557446</v>
      </c>
      <c r="I1475" s="76">
        <v>939098</v>
      </c>
      <c r="J1475" s="76">
        <v>335461</v>
      </c>
    </row>
    <row r="1476" spans="1:10" x14ac:dyDescent="0.15">
      <c r="A1476" s="72"/>
      <c r="B1476" s="77" t="s">
        <v>698</v>
      </c>
      <c r="C1476" s="78" t="s">
        <v>699</v>
      </c>
      <c r="D1476" s="79">
        <v>2016</v>
      </c>
      <c r="E1476" s="80">
        <v>1283</v>
      </c>
      <c r="F1476" s="76">
        <v>34481</v>
      </c>
      <c r="G1476" s="76">
        <v>133706</v>
      </c>
      <c r="H1476" s="76">
        <v>573957</v>
      </c>
      <c r="I1476" s="76">
        <v>960400</v>
      </c>
      <c r="J1476" s="76">
        <v>339407</v>
      </c>
    </row>
    <row r="1477" spans="1:10" x14ac:dyDescent="0.15">
      <c r="A1477" s="72"/>
      <c r="B1477" s="77" t="s">
        <v>698</v>
      </c>
      <c r="C1477" s="78" t="s">
        <v>699</v>
      </c>
      <c r="D1477" s="79">
        <v>2017</v>
      </c>
      <c r="E1477" s="80">
        <v>1280</v>
      </c>
      <c r="F1477" s="76">
        <v>35144</v>
      </c>
      <c r="G1477" s="76">
        <v>135249</v>
      </c>
      <c r="H1477" s="76">
        <v>608100</v>
      </c>
      <c r="I1477" s="76">
        <v>1001420</v>
      </c>
      <c r="J1477" s="76">
        <v>348599</v>
      </c>
    </row>
    <row r="1478" spans="1:10" x14ac:dyDescent="0.15">
      <c r="A1478" s="72"/>
      <c r="B1478" s="77" t="s">
        <v>698</v>
      </c>
      <c r="C1478" s="78" t="s">
        <v>699</v>
      </c>
      <c r="D1478" s="79">
        <v>2018</v>
      </c>
      <c r="E1478" s="80">
        <v>1264</v>
      </c>
      <c r="F1478" s="76">
        <v>36754</v>
      </c>
      <c r="G1478" s="76">
        <v>147453</v>
      </c>
      <c r="H1478" s="76">
        <v>632186</v>
      </c>
      <c r="I1478" s="76">
        <v>1045393</v>
      </c>
      <c r="J1478" s="76">
        <v>368259</v>
      </c>
    </row>
    <row r="1479" spans="1:10" x14ac:dyDescent="0.15">
      <c r="A1479" s="72"/>
      <c r="B1479" s="77" t="s">
        <v>698</v>
      </c>
      <c r="C1479" s="78" t="s">
        <v>699</v>
      </c>
      <c r="D1479" s="79">
        <v>2019</v>
      </c>
      <c r="E1479" s="80">
        <v>1246</v>
      </c>
      <c r="F1479" s="76">
        <v>36809</v>
      </c>
      <c r="G1479" s="76">
        <v>147426</v>
      </c>
      <c r="H1479" s="76">
        <v>639205</v>
      </c>
      <c r="I1479" s="76">
        <v>1052402</v>
      </c>
      <c r="J1479" s="76">
        <v>355535</v>
      </c>
    </row>
    <row r="1480" spans="1:10" x14ac:dyDescent="0.15">
      <c r="A1480" s="72"/>
      <c r="B1480" s="77" t="s">
        <v>700</v>
      </c>
      <c r="C1480" s="78" t="s">
        <v>701</v>
      </c>
      <c r="D1480" s="79">
        <v>2015</v>
      </c>
      <c r="E1480" s="80">
        <v>469</v>
      </c>
      <c r="F1480" s="76">
        <v>14866</v>
      </c>
      <c r="G1480" s="76">
        <v>55069</v>
      </c>
      <c r="H1480" s="76">
        <v>290386</v>
      </c>
      <c r="I1480" s="76">
        <v>484575</v>
      </c>
      <c r="J1480" s="76">
        <v>169151</v>
      </c>
    </row>
    <row r="1481" spans="1:10" x14ac:dyDescent="0.15">
      <c r="A1481" s="72"/>
      <c r="B1481" s="77" t="s">
        <v>700</v>
      </c>
      <c r="C1481" s="78" t="s">
        <v>701</v>
      </c>
      <c r="D1481" s="79">
        <v>2016</v>
      </c>
      <c r="E1481" s="80">
        <v>431</v>
      </c>
      <c r="F1481" s="76">
        <v>15066</v>
      </c>
      <c r="G1481" s="76">
        <v>58063</v>
      </c>
      <c r="H1481" s="76">
        <v>299478</v>
      </c>
      <c r="I1481" s="76">
        <v>489994</v>
      </c>
      <c r="J1481" s="76">
        <v>166995</v>
      </c>
    </row>
    <row r="1482" spans="1:10" x14ac:dyDescent="0.15">
      <c r="A1482" s="72"/>
      <c r="B1482" s="77" t="s">
        <v>700</v>
      </c>
      <c r="C1482" s="78" t="s">
        <v>701</v>
      </c>
      <c r="D1482" s="79">
        <v>2017</v>
      </c>
      <c r="E1482" s="80">
        <v>430</v>
      </c>
      <c r="F1482" s="76">
        <v>15227</v>
      </c>
      <c r="G1482" s="76">
        <v>58687</v>
      </c>
      <c r="H1482" s="76">
        <v>313293</v>
      </c>
      <c r="I1482" s="76">
        <v>506394</v>
      </c>
      <c r="J1482" s="76">
        <v>170788</v>
      </c>
    </row>
    <row r="1483" spans="1:10" x14ac:dyDescent="0.15">
      <c r="A1483" s="72"/>
      <c r="B1483" s="77" t="s">
        <v>700</v>
      </c>
      <c r="C1483" s="78" t="s">
        <v>701</v>
      </c>
      <c r="D1483" s="79">
        <v>2018</v>
      </c>
      <c r="E1483" s="80">
        <v>413</v>
      </c>
      <c r="F1483" s="76">
        <v>16009</v>
      </c>
      <c r="G1483" s="76">
        <v>65190</v>
      </c>
      <c r="H1483" s="76">
        <v>323826</v>
      </c>
      <c r="I1483" s="76">
        <v>524511</v>
      </c>
      <c r="J1483" s="76">
        <v>179387</v>
      </c>
    </row>
    <row r="1484" spans="1:10" x14ac:dyDescent="0.15">
      <c r="A1484" s="72"/>
      <c r="B1484" s="77" t="s">
        <v>700</v>
      </c>
      <c r="C1484" s="78" t="s">
        <v>701</v>
      </c>
      <c r="D1484" s="79">
        <v>2019</v>
      </c>
      <c r="E1484" s="80">
        <v>399</v>
      </c>
      <c r="F1484" s="76">
        <v>15847</v>
      </c>
      <c r="G1484" s="76">
        <v>65507</v>
      </c>
      <c r="H1484" s="76">
        <v>341970</v>
      </c>
      <c r="I1484" s="76">
        <v>540913</v>
      </c>
      <c r="J1484" s="76">
        <v>165698</v>
      </c>
    </row>
    <row r="1485" spans="1:10" x14ac:dyDescent="0.15">
      <c r="A1485" s="72"/>
      <c r="B1485" s="77" t="s">
        <v>702</v>
      </c>
      <c r="C1485" s="78" t="s">
        <v>703</v>
      </c>
      <c r="D1485" s="79">
        <v>2015</v>
      </c>
      <c r="E1485" s="80">
        <v>155</v>
      </c>
      <c r="F1485" s="76">
        <v>4684</v>
      </c>
      <c r="G1485" s="76">
        <v>19393</v>
      </c>
      <c r="H1485" s="76">
        <v>96200</v>
      </c>
      <c r="I1485" s="76">
        <v>151001</v>
      </c>
      <c r="J1485" s="76">
        <v>46999</v>
      </c>
    </row>
    <row r="1486" spans="1:10" x14ac:dyDescent="0.15">
      <c r="A1486" s="72"/>
      <c r="B1486" s="77" t="s">
        <v>702</v>
      </c>
      <c r="C1486" s="78" t="s">
        <v>703</v>
      </c>
      <c r="D1486" s="79">
        <v>2016</v>
      </c>
      <c r="E1486" s="80">
        <v>166</v>
      </c>
      <c r="F1486" s="76">
        <v>4778</v>
      </c>
      <c r="G1486" s="76">
        <v>21200</v>
      </c>
      <c r="H1486" s="76">
        <v>85130</v>
      </c>
      <c r="I1486" s="76">
        <v>143995</v>
      </c>
      <c r="J1486" s="76">
        <v>50207</v>
      </c>
    </row>
    <row r="1487" spans="1:10" x14ac:dyDescent="0.15">
      <c r="A1487" s="72"/>
      <c r="B1487" s="77" t="s">
        <v>702</v>
      </c>
      <c r="C1487" s="78" t="s">
        <v>703</v>
      </c>
      <c r="D1487" s="79">
        <v>2017</v>
      </c>
      <c r="E1487" s="80">
        <v>177</v>
      </c>
      <c r="F1487" s="76">
        <v>5210</v>
      </c>
      <c r="G1487" s="76">
        <v>21880</v>
      </c>
      <c r="H1487" s="76">
        <v>105835</v>
      </c>
      <c r="I1487" s="76">
        <v>168376</v>
      </c>
      <c r="J1487" s="76">
        <v>53681</v>
      </c>
    </row>
    <row r="1488" spans="1:10" x14ac:dyDescent="0.15">
      <c r="A1488" s="72"/>
      <c r="B1488" s="77" t="s">
        <v>702</v>
      </c>
      <c r="C1488" s="78" t="s">
        <v>703</v>
      </c>
      <c r="D1488" s="79">
        <v>2018</v>
      </c>
      <c r="E1488" s="80">
        <v>180</v>
      </c>
      <c r="F1488" s="76">
        <v>5527</v>
      </c>
      <c r="G1488" s="76">
        <v>24330</v>
      </c>
      <c r="H1488" s="76">
        <v>112996</v>
      </c>
      <c r="I1488" s="76">
        <v>183060</v>
      </c>
      <c r="J1488" s="76">
        <v>60387</v>
      </c>
    </row>
    <row r="1489" spans="1:10" x14ac:dyDescent="0.15">
      <c r="A1489" s="72"/>
      <c r="B1489" s="77" t="s">
        <v>702</v>
      </c>
      <c r="C1489" s="78" t="s">
        <v>703</v>
      </c>
      <c r="D1489" s="79">
        <v>2019</v>
      </c>
      <c r="E1489" s="80">
        <v>186</v>
      </c>
      <c r="F1489" s="76">
        <v>5514</v>
      </c>
      <c r="G1489" s="76">
        <v>23535</v>
      </c>
      <c r="H1489" s="76">
        <v>108331</v>
      </c>
      <c r="I1489" s="76">
        <v>174890</v>
      </c>
      <c r="J1489" s="76">
        <v>56932</v>
      </c>
    </row>
    <row r="1490" spans="1:10" x14ac:dyDescent="0.15">
      <c r="A1490" s="72"/>
      <c r="B1490" s="77" t="s">
        <v>704</v>
      </c>
      <c r="C1490" s="78" t="s">
        <v>705</v>
      </c>
      <c r="D1490" s="79">
        <v>2015</v>
      </c>
      <c r="E1490" s="80">
        <v>76</v>
      </c>
      <c r="F1490" s="76">
        <v>1758</v>
      </c>
      <c r="G1490" s="76">
        <v>7068</v>
      </c>
      <c r="H1490" s="76">
        <v>23907</v>
      </c>
      <c r="I1490" s="76">
        <v>45480</v>
      </c>
      <c r="J1490" s="76">
        <v>18949</v>
      </c>
    </row>
    <row r="1491" spans="1:10" x14ac:dyDescent="0.15">
      <c r="A1491" s="72"/>
      <c r="B1491" s="77" t="s">
        <v>704</v>
      </c>
      <c r="C1491" s="78" t="s">
        <v>705</v>
      </c>
      <c r="D1491" s="79">
        <v>2016</v>
      </c>
      <c r="E1491" s="80">
        <v>68</v>
      </c>
      <c r="F1491" s="76">
        <v>2212</v>
      </c>
      <c r="G1491" s="76">
        <v>9298</v>
      </c>
      <c r="H1491" s="76">
        <v>30167</v>
      </c>
      <c r="I1491" s="76">
        <v>54546</v>
      </c>
      <c r="J1491" s="76">
        <v>20437</v>
      </c>
    </row>
    <row r="1492" spans="1:10" x14ac:dyDescent="0.15">
      <c r="A1492" s="72"/>
      <c r="B1492" s="77" t="s">
        <v>704</v>
      </c>
      <c r="C1492" s="78" t="s">
        <v>705</v>
      </c>
      <c r="D1492" s="79">
        <v>2017</v>
      </c>
      <c r="E1492" s="80">
        <v>69</v>
      </c>
      <c r="F1492" s="76">
        <v>2425</v>
      </c>
      <c r="G1492" s="76">
        <v>9771</v>
      </c>
      <c r="H1492" s="76">
        <v>31276</v>
      </c>
      <c r="I1492" s="76">
        <v>57955</v>
      </c>
      <c r="J1492" s="76">
        <v>24188</v>
      </c>
    </row>
    <row r="1493" spans="1:10" x14ac:dyDescent="0.15">
      <c r="A1493" s="72"/>
      <c r="B1493" s="77" t="s">
        <v>704</v>
      </c>
      <c r="C1493" s="78" t="s">
        <v>705</v>
      </c>
      <c r="D1493" s="79">
        <v>2018</v>
      </c>
      <c r="E1493" s="80">
        <v>61</v>
      </c>
      <c r="F1493" s="76">
        <v>2363</v>
      </c>
      <c r="G1493" s="76">
        <v>9960</v>
      </c>
      <c r="H1493" s="76">
        <v>32761</v>
      </c>
      <c r="I1493" s="76">
        <v>60227</v>
      </c>
      <c r="J1493" s="76">
        <v>24758</v>
      </c>
    </row>
    <row r="1494" spans="1:10" x14ac:dyDescent="0.15">
      <c r="A1494" s="72"/>
      <c r="B1494" s="77" t="s">
        <v>704</v>
      </c>
      <c r="C1494" s="78" t="s">
        <v>705</v>
      </c>
      <c r="D1494" s="79">
        <v>2019</v>
      </c>
      <c r="E1494" s="80">
        <v>63</v>
      </c>
      <c r="F1494" s="76">
        <v>2131</v>
      </c>
      <c r="G1494" s="76">
        <v>9508</v>
      </c>
      <c r="H1494" s="76">
        <v>28785</v>
      </c>
      <c r="I1494" s="76">
        <v>54323</v>
      </c>
      <c r="J1494" s="76">
        <v>22239</v>
      </c>
    </row>
    <row r="1495" spans="1:10" x14ac:dyDescent="0.15">
      <c r="A1495" s="72"/>
      <c r="B1495" s="77" t="s">
        <v>706</v>
      </c>
      <c r="C1495" s="78" t="s">
        <v>707</v>
      </c>
      <c r="D1495" s="79">
        <v>2015</v>
      </c>
      <c r="E1495" s="80">
        <v>347</v>
      </c>
      <c r="F1495" s="76">
        <v>6041</v>
      </c>
      <c r="G1495" s="76">
        <v>23082</v>
      </c>
      <c r="H1495" s="76">
        <v>69062</v>
      </c>
      <c r="I1495" s="76">
        <v>130410</v>
      </c>
      <c r="J1495" s="76">
        <v>55225</v>
      </c>
    </row>
    <row r="1496" spans="1:10" x14ac:dyDescent="0.15">
      <c r="A1496" s="72"/>
      <c r="B1496" s="77" t="s">
        <v>706</v>
      </c>
      <c r="C1496" s="78" t="s">
        <v>707</v>
      </c>
      <c r="D1496" s="79">
        <v>2016</v>
      </c>
      <c r="E1496" s="80">
        <v>315</v>
      </c>
      <c r="F1496" s="76">
        <v>6060</v>
      </c>
      <c r="G1496" s="76">
        <v>23124</v>
      </c>
      <c r="H1496" s="76">
        <v>84356</v>
      </c>
      <c r="I1496" s="76">
        <v>147953</v>
      </c>
      <c r="J1496" s="76">
        <v>57296</v>
      </c>
    </row>
    <row r="1497" spans="1:10" x14ac:dyDescent="0.15">
      <c r="A1497" s="72"/>
      <c r="B1497" s="77" t="s">
        <v>706</v>
      </c>
      <c r="C1497" s="78" t="s">
        <v>707</v>
      </c>
      <c r="D1497" s="79">
        <v>2017</v>
      </c>
      <c r="E1497" s="80">
        <v>313</v>
      </c>
      <c r="F1497" s="76">
        <v>6104</v>
      </c>
      <c r="G1497" s="76">
        <v>23952</v>
      </c>
      <c r="H1497" s="76">
        <v>81765</v>
      </c>
      <c r="I1497" s="76">
        <v>144382</v>
      </c>
      <c r="J1497" s="76">
        <v>56300</v>
      </c>
    </row>
    <row r="1498" spans="1:10" x14ac:dyDescent="0.15">
      <c r="A1498" s="72"/>
      <c r="B1498" s="77" t="s">
        <v>706</v>
      </c>
      <c r="C1498" s="78" t="s">
        <v>707</v>
      </c>
      <c r="D1498" s="79">
        <v>2018</v>
      </c>
      <c r="E1498" s="80">
        <v>312</v>
      </c>
      <c r="F1498" s="76">
        <v>6522</v>
      </c>
      <c r="G1498" s="76">
        <v>26836</v>
      </c>
      <c r="H1498" s="76">
        <v>84365</v>
      </c>
      <c r="I1498" s="76">
        <v>150027</v>
      </c>
      <c r="J1498" s="76">
        <v>59150</v>
      </c>
    </row>
    <row r="1499" spans="1:10" x14ac:dyDescent="0.15">
      <c r="A1499" s="72"/>
      <c r="B1499" s="77" t="s">
        <v>706</v>
      </c>
      <c r="C1499" s="78" t="s">
        <v>707</v>
      </c>
      <c r="D1499" s="79">
        <v>2019</v>
      </c>
      <c r="E1499" s="80">
        <v>314</v>
      </c>
      <c r="F1499" s="76">
        <v>6912</v>
      </c>
      <c r="G1499" s="76">
        <v>27880</v>
      </c>
      <c r="H1499" s="76">
        <v>86098</v>
      </c>
      <c r="I1499" s="76">
        <v>159497</v>
      </c>
      <c r="J1499" s="76">
        <v>65933</v>
      </c>
    </row>
    <row r="1500" spans="1:10" x14ac:dyDescent="0.15">
      <c r="A1500" s="72"/>
      <c r="B1500" s="77" t="s">
        <v>708</v>
      </c>
      <c r="C1500" s="78" t="s">
        <v>709</v>
      </c>
      <c r="D1500" s="79">
        <v>2015</v>
      </c>
      <c r="E1500" s="80">
        <v>315</v>
      </c>
      <c r="F1500" s="76">
        <v>5995</v>
      </c>
      <c r="G1500" s="76">
        <v>20748</v>
      </c>
      <c r="H1500" s="76">
        <v>77891</v>
      </c>
      <c r="I1500" s="76">
        <v>127633</v>
      </c>
      <c r="J1500" s="76">
        <v>45136</v>
      </c>
    </row>
    <row r="1501" spans="1:10" x14ac:dyDescent="0.15">
      <c r="A1501" s="72"/>
      <c r="B1501" s="77" t="s">
        <v>708</v>
      </c>
      <c r="C1501" s="78" t="s">
        <v>709</v>
      </c>
      <c r="D1501" s="79">
        <v>2016</v>
      </c>
      <c r="E1501" s="80">
        <v>303</v>
      </c>
      <c r="F1501" s="76">
        <v>6365</v>
      </c>
      <c r="G1501" s="76">
        <v>22022</v>
      </c>
      <c r="H1501" s="76">
        <v>74825</v>
      </c>
      <c r="I1501" s="76">
        <v>123913</v>
      </c>
      <c r="J1501" s="76">
        <v>44473</v>
      </c>
    </row>
    <row r="1502" spans="1:10" x14ac:dyDescent="0.15">
      <c r="A1502" s="72"/>
      <c r="B1502" s="77" t="s">
        <v>708</v>
      </c>
      <c r="C1502" s="78" t="s">
        <v>709</v>
      </c>
      <c r="D1502" s="79">
        <v>2017</v>
      </c>
      <c r="E1502" s="80">
        <v>291</v>
      </c>
      <c r="F1502" s="76">
        <v>6178</v>
      </c>
      <c r="G1502" s="76">
        <v>20958</v>
      </c>
      <c r="H1502" s="76">
        <v>75930</v>
      </c>
      <c r="I1502" s="76">
        <v>124313</v>
      </c>
      <c r="J1502" s="76">
        <v>43642</v>
      </c>
    </row>
    <row r="1503" spans="1:10" x14ac:dyDescent="0.15">
      <c r="A1503" s="72"/>
      <c r="B1503" s="77" t="s">
        <v>708</v>
      </c>
      <c r="C1503" s="78" t="s">
        <v>709</v>
      </c>
      <c r="D1503" s="79">
        <v>2018</v>
      </c>
      <c r="E1503" s="80">
        <v>298</v>
      </c>
      <c r="F1503" s="76">
        <v>6333</v>
      </c>
      <c r="G1503" s="76">
        <v>21136</v>
      </c>
      <c r="H1503" s="76">
        <v>78238</v>
      </c>
      <c r="I1503" s="76">
        <v>127568</v>
      </c>
      <c r="J1503" s="76">
        <v>44577</v>
      </c>
    </row>
    <row r="1504" spans="1:10" x14ac:dyDescent="0.15">
      <c r="A1504" s="72"/>
      <c r="B1504" s="77" t="s">
        <v>708</v>
      </c>
      <c r="C1504" s="78" t="s">
        <v>709</v>
      </c>
      <c r="D1504" s="79">
        <v>2019</v>
      </c>
      <c r="E1504" s="80">
        <v>284</v>
      </c>
      <c r="F1504" s="76">
        <v>6405</v>
      </c>
      <c r="G1504" s="76">
        <v>20996</v>
      </c>
      <c r="H1504" s="76">
        <v>74021</v>
      </c>
      <c r="I1504" s="76">
        <v>122779</v>
      </c>
      <c r="J1504" s="76">
        <v>44732</v>
      </c>
    </row>
    <row r="1505" spans="1:10" x14ac:dyDescent="0.15">
      <c r="A1505" s="72"/>
      <c r="B1505" s="77" t="s">
        <v>710</v>
      </c>
      <c r="C1505" s="78" t="s">
        <v>711</v>
      </c>
      <c r="D1505" s="79">
        <v>2015</v>
      </c>
      <c r="E1505" s="80">
        <v>904</v>
      </c>
      <c r="F1505" s="76">
        <v>17525</v>
      </c>
      <c r="G1505" s="76">
        <v>73247</v>
      </c>
      <c r="H1505" s="76">
        <v>398402</v>
      </c>
      <c r="I1505" s="76">
        <v>603759</v>
      </c>
      <c r="J1505" s="76">
        <v>181185</v>
      </c>
    </row>
    <row r="1506" spans="1:10" x14ac:dyDescent="0.15">
      <c r="A1506" s="72"/>
      <c r="B1506" s="77" t="s">
        <v>710</v>
      </c>
      <c r="C1506" s="78" t="s">
        <v>711</v>
      </c>
      <c r="D1506" s="79">
        <v>2016</v>
      </c>
      <c r="E1506" s="80">
        <v>716</v>
      </c>
      <c r="F1506" s="76">
        <v>16324</v>
      </c>
      <c r="G1506" s="76">
        <v>72467</v>
      </c>
      <c r="H1506" s="76">
        <v>412744</v>
      </c>
      <c r="I1506" s="76">
        <v>618779</v>
      </c>
      <c r="J1506" s="76">
        <v>182498</v>
      </c>
    </row>
    <row r="1507" spans="1:10" x14ac:dyDescent="0.15">
      <c r="A1507" s="72"/>
      <c r="B1507" s="77" t="s">
        <v>710</v>
      </c>
      <c r="C1507" s="78" t="s">
        <v>711</v>
      </c>
      <c r="D1507" s="79">
        <v>2017</v>
      </c>
      <c r="E1507" s="80">
        <v>706</v>
      </c>
      <c r="F1507" s="76">
        <v>16600</v>
      </c>
      <c r="G1507" s="76">
        <v>73321</v>
      </c>
      <c r="H1507" s="76">
        <v>464011</v>
      </c>
      <c r="I1507" s="76">
        <v>672235</v>
      </c>
      <c r="J1507" s="76">
        <v>188030</v>
      </c>
    </row>
    <row r="1508" spans="1:10" x14ac:dyDescent="0.15">
      <c r="A1508" s="72"/>
      <c r="B1508" s="77" t="s">
        <v>710</v>
      </c>
      <c r="C1508" s="78" t="s">
        <v>711</v>
      </c>
      <c r="D1508" s="79">
        <v>2018</v>
      </c>
      <c r="E1508" s="80">
        <v>723</v>
      </c>
      <c r="F1508" s="76">
        <v>17667</v>
      </c>
      <c r="G1508" s="76">
        <v>79146</v>
      </c>
      <c r="H1508" s="76">
        <v>526542</v>
      </c>
      <c r="I1508" s="76">
        <v>745604</v>
      </c>
      <c r="J1508" s="76">
        <v>193983</v>
      </c>
    </row>
    <row r="1509" spans="1:10" x14ac:dyDescent="0.15">
      <c r="A1509" s="72"/>
      <c r="B1509" s="77" t="s">
        <v>710</v>
      </c>
      <c r="C1509" s="78" t="s">
        <v>711</v>
      </c>
      <c r="D1509" s="79">
        <v>2019</v>
      </c>
      <c r="E1509" s="80">
        <v>709</v>
      </c>
      <c r="F1509" s="76">
        <v>16995</v>
      </c>
      <c r="G1509" s="76">
        <v>76159</v>
      </c>
      <c r="H1509" s="76">
        <v>484489</v>
      </c>
      <c r="I1509" s="76">
        <v>690877</v>
      </c>
      <c r="J1509" s="76">
        <v>180777</v>
      </c>
    </row>
    <row r="1510" spans="1:10" x14ac:dyDescent="0.15">
      <c r="A1510" s="72"/>
      <c r="B1510" s="77" t="s">
        <v>712</v>
      </c>
      <c r="C1510" s="78" t="s">
        <v>713</v>
      </c>
      <c r="D1510" s="79">
        <v>2015</v>
      </c>
      <c r="E1510" s="80">
        <v>740</v>
      </c>
      <c r="F1510" s="76">
        <v>15245</v>
      </c>
      <c r="G1510" s="76">
        <v>65198</v>
      </c>
      <c r="H1510" s="76">
        <v>382710</v>
      </c>
      <c r="I1510" s="76">
        <v>565947</v>
      </c>
      <c r="J1510" s="76">
        <v>161599</v>
      </c>
    </row>
    <row r="1511" spans="1:10" x14ac:dyDescent="0.15">
      <c r="A1511" s="72"/>
      <c r="B1511" s="77" t="s">
        <v>712</v>
      </c>
      <c r="C1511" s="78" t="s">
        <v>713</v>
      </c>
      <c r="D1511" s="79">
        <v>2016</v>
      </c>
      <c r="E1511" s="80">
        <v>595</v>
      </c>
      <c r="F1511" s="76">
        <v>14429</v>
      </c>
      <c r="G1511" s="76">
        <v>65639</v>
      </c>
      <c r="H1511" s="76">
        <v>400080</v>
      </c>
      <c r="I1511" s="76">
        <v>588617</v>
      </c>
      <c r="J1511" s="76">
        <v>167245</v>
      </c>
    </row>
    <row r="1512" spans="1:10" x14ac:dyDescent="0.15">
      <c r="A1512" s="72"/>
      <c r="B1512" s="77" t="s">
        <v>712</v>
      </c>
      <c r="C1512" s="78" t="s">
        <v>713</v>
      </c>
      <c r="D1512" s="79">
        <v>2017</v>
      </c>
      <c r="E1512" s="80">
        <v>580</v>
      </c>
      <c r="F1512" s="76">
        <v>14686</v>
      </c>
      <c r="G1512" s="76">
        <v>66343</v>
      </c>
      <c r="H1512" s="76">
        <v>450441</v>
      </c>
      <c r="I1512" s="76">
        <v>639839</v>
      </c>
      <c r="J1512" s="76">
        <v>171627</v>
      </c>
    </row>
    <row r="1513" spans="1:10" x14ac:dyDescent="0.15">
      <c r="A1513" s="72"/>
      <c r="B1513" s="77" t="s">
        <v>712</v>
      </c>
      <c r="C1513" s="78" t="s">
        <v>713</v>
      </c>
      <c r="D1513" s="79">
        <v>2018</v>
      </c>
      <c r="E1513" s="80">
        <v>592</v>
      </c>
      <c r="F1513" s="76">
        <v>15595</v>
      </c>
      <c r="G1513" s="76">
        <v>71626</v>
      </c>
      <c r="H1513" s="76">
        <v>512290</v>
      </c>
      <c r="I1513" s="76">
        <v>710884</v>
      </c>
      <c r="J1513" s="76">
        <v>175948</v>
      </c>
    </row>
    <row r="1514" spans="1:10" x14ac:dyDescent="0.15">
      <c r="A1514" s="72"/>
      <c r="B1514" s="77" t="s">
        <v>712</v>
      </c>
      <c r="C1514" s="78" t="s">
        <v>713</v>
      </c>
      <c r="D1514" s="79">
        <v>2019</v>
      </c>
      <c r="E1514" s="80">
        <v>579</v>
      </c>
      <c r="F1514" s="76">
        <v>14951</v>
      </c>
      <c r="G1514" s="76">
        <v>68886</v>
      </c>
      <c r="H1514" s="76">
        <v>467971</v>
      </c>
      <c r="I1514" s="76">
        <v>653855</v>
      </c>
      <c r="J1514" s="76">
        <v>162791</v>
      </c>
    </row>
    <row r="1515" spans="1:10" x14ac:dyDescent="0.15">
      <c r="A1515" s="72"/>
      <c r="B1515" s="77" t="s">
        <v>714</v>
      </c>
      <c r="C1515" s="78" t="s">
        <v>715</v>
      </c>
      <c r="D1515" s="79">
        <v>2015</v>
      </c>
      <c r="E1515" s="80">
        <v>164</v>
      </c>
      <c r="F1515" s="76">
        <v>2280</v>
      </c>
      <c r="G1515" s="76">
        <v>8049</v>
      </c>
      <c r="H1515" s="76">
        <v>15692</v>
      </c>
      <c r="I1515" s="76">
        <v>37812</v>
      </c>
      <c r="J1515" s="76">
        <v>19586</v>
      </c>
    </row>
    <row r="1516" spans="1:10" x14ac:dyDescent="0.15">
      <c r="A1516" s="72"/>
      <c r="B1516" s="77" t="s">
        <v>714</v>
      </c>
      <c r="C1516" s="78" t="s">
        <v>715</v>
      </c>
      <c r="D1516" s="79">
        <v>2016</v>
      </c>
      <c r="E1516" s="80">
        <v>121</v>
      </c>
      <c r="F1516" s="76">
        <v>1895</v>
      </c>
      <c r="G1516" s="76">
        <v>6828</v>
      </c>
      <c r="H1516" s="76">
        <v>12664</v>
      </c>
      <c r="I1516" s="76">
        <v>30162</v>
      </c>
      <c r="J1516" s="76">
        <v>15253</v>
      </c>
    </row>
    <row r="1517" spans="1:10" x14ac:dyDescent="0.15">
      <c r="A1517" s="72"/>
      <c r="B1517" s="77" t="s">
        <v>714</v>
      </c>
      <c r="C1517" s="78" t="s">
        <v>715</v>
      </c>
      <c r="D1517" s="79">
        <v>2017</v>
      </c>
      <c r="E1517" s="80">
        <v>126</v>
      </c>
      <c r="F1517" s="76">
        <v>1914</v>
      </c>
      <c r="G1517" s="76">
        <v>6978</v>
      </c>
      <c r="H1517" s="76">
        <v>13570</v>
      </c>
      <c r="I1517" s="76">
        <v>32396</v>
      </c>
      <c r="J1517" s="76">
        <v>16403</v>
      </c>
    </row>
    <row r="1518" spans="1:10" x14ac:dyDescent="0.15">
      <c r="A1518" s="72"/>
      <c r="B1518" s="77" t="s">
        <v>714</v>
      </c>
      <c r="C1518" s="78" t="s">
        <v>715</v>
      </c>
      <c r="D1518" s="79">
        <v>2018</v>
      </c>
      <c r="E1518" s="80">
        <v>131</v>
      </c>
      <c r="F1518" s="76">
        <v>2072</v>
      </c>
      <c r="G1518" s="76">
        <v>7520</v>
      </c>
      <c r="H1518" s="76">
        <v>14252</v>
      </c>
      <c r="I1518" s="76">
        <v>34720</v>
      </c>
      <c r="J1518" s="76">
        <v>18035</v>
      </c>
    </row>
    <row r="1519" spans="1:10" x14ac:dyDescent="0.15">
      <c r="A1519" s="72"/>
      <c r="B1519" s="77" t="s">
        <v>714</v>
      </c>
      <c r="C1519" s="78" t="s">
        <v>715</v>
      </c>
      <c r="D1519" s="79">
        <v>2019</v>
      </c>
      <c r="E1519" s="80">
        <v>130</v>
      </c>
      <c r="F1519" s="76">
        <v>2044</v>
      </c>
      <c r="G1519" s="76">
        <v>7273</v>
      </c>
      <c r="H1519" s="76">
        <v>16518</v>
      </c>
      <c r="I1519" s="76">
        <v>37021</v>
      </c>
      <c r="J1519" s="76">
        <v>17986</v>
      </c>
    </row>
    <row r="1520" spans="1:10" x14ac:dyDescent="0.15">
      <c r="A1520" s="72"/>
      <c r="B1520" s="77" t="s">
        <v>716</v>
      </c>
      <c r="C1520" s="78" t="s">
        <v>717</v>
      </c>
      <c r="D1520" s="79">
        <v>2015</v>
      </c>
      <c r="E1520" s="80">
        <v>3557</v>
      </c>
      <c r="F1520" s="76">
        <v>102921</v>
      </c>
      <c r="G1520" s="76">
        <v>389089</v>
      </c>
      <c r="H1520" s="76">
        <v>1391008</v>
      </c>
      <c r="I1520" s="76">
        <v>2548806</v>
      </c>
      <c r="J1520" s="76">
        <v>987372</v>
      </c>
    </row>
    <row r="1521" spans="1:10" x14ac:dyDescent="0.15">
      <c r="A1521" s="72"/>
      <c r="B1521" s="77" t="s">
        <v>716</v>
      </c>
      <c r="C1521" s="78" t="s">
        <v>717</v>
      </c>
      <c r="D1521" s="79">
        <v>2016</v>
      </c>
      <c r="E1521" s="80">
        <v>3057</v>
      </c>
      <c r="F1521" s="76">
        <v>105448</v>
      </c>
      <c r="G1521" s="76">
        <v>403893</v>
      </c>
      <c r="H1521" s="76">
        <v>1319293</v>
      </c>
      <c r="I1521" s="76">
        <v>2493783</v>
      </c>
      <c r="J1521" s="76">
        <v>1006737</v>
      </c>
    </row>
    <row r="1522" spans="1:10" x14ac:dyDescent="0.15">
      <c r="A1522" s="72"/>
      <c r="B1522" s="77" t="s">
        <v>716</v>
      </c>
      <c r="C1522" s="78" t="s">
        <v>717</v>
      </c>
      <c r="D1522" s="79">
        <v>2017</v>
      </c>
      <c r="E1522" s="80">
        <v>3068</v>
      </c>
      <c r="F1522" s="76">
        <v>108859</v>
      </c>
      <c r="G1522" s="76">
        <v>413407</v>
      </c>
      <c r="H1522" s="76">
        <v>1446163</v>
      </c>
      <c r="I1522" s="76">
        <v>2717405</v>
      </c>
      <c r="J1522" s="76">
        <v>1097422</v>
      </c>
    </row>
    <row r="1523" spans="1:10" x14ac:dyDescent="0.15">
      <c r="A1523" s="72"/>
      <c r="B1523" s="77" t="s">
        <v>716</v>
      </c>
      <c r="C1523" s="78" t="s">
        <v>717</v>
      </c>
      <c r="D1523" s="79">
        <v>2018</v>
      </c>
      <c r="E1523" s="80">
        <v>3031</v>
      </c>
      <c r="F1523" s="76">
        <v>112303</v>
      </c>
      <c r="G1523" s="76">
        <v>427951</v>
      </c>
      <c r="H1523" s="76">
        <v>1515200</v>
      </c>
      <c r="I1523" s="76">
        <v>2812267</v>
      </c>
      <c r="J1523" s="76">
        <v>1117713</v>
      </c>
    </row>
    <row r="1524" spans="1:10" x14ac:dyDescent="0.15">
      <c r="A1524" s="72"/>
      <c r="B1524" s="77" t="s">
        <v>716</v>
      </c>
      <c r="C1524" s="78" t="s">
        <v>717</v>
      </c>
      <c r="D1524" s="79">
        <v>2019</v>
      </c>
      <c r="E1524" s="80">
        <v>3056</v>
      </c>
      <c r="F1524" s="76">
        <v>114172</v>
      </c>
      <c r="G1524" s="76">
        <v>443982</v>
      </c>
      <c r="H1524" s="76">
        <v>1601440</v>
      </c>
      <c r="I1524" s="76">
        <v>2961933</v>
      </c>
      <c r="J1524" s="76">
        <v>1155123</v>
      </c>
    </row>
    <row r="1525" spans="1:10" x14ac:dyDescent="0.15">
      <c r="A1525" s="72"/>
      <c r="B1525" s="77" t="s">
        <v>718</v>
      </c>
      <c r="C1525" s="78" t="s">
        <v>719</v>
      </c>
      <c r="D1525" s="79">
        <v>2015</v>
      </c>
      <c r="E1525" s="80">
        <v>782</v>
      </c>
      <c r="F1525" s="76">
        <v>17245</v>
      </c>
      <c r="G1525" s="76">
        <v>55940</v>
      </c>
      <c r="H1525" s="76">
        <v>236760</v>
      </c>
      <c r="I1525" s="76">
        <v>418346</v>
      </c>
      <c r="J1525" s="76">
        <v>158373</v>
      </c>
    </row>
    <row r="1526" spans="1:10" x14ac:dyDescent="0.15">
      <c r="A1526" s="72"/>
      <c r="B1526" s="77" t="s">
        <v>718</v>
      </c>
      <c r="C1526" s="78" t="s">
        <v>719</v>
      </c>
      <c r="D1526" s="79">
        <v>2016</v>
      </c>
      <c r="E1526" s="80">
        <v>656</v>
      </c>
      <c r="F1526" s="76">
        <v>16716</v>
      </c>
      <c r="G1526" s="76">
        <v>55407</v>
      </c>
      <c r="H1526" s="76">
        <v>189844</v>
      </c>
      <c r="I1526" s="76">
        <v>369037</v>
      </c>
      <c r="J1526" s="76">
        <v>157389</v>
      </c>
    </row>
    <row r="1527" spans="1:10" x14ac:dyDescent="0.15">
      <c r="A1527" s="72"/>
      <c r="B1527" s="77" t="s">
        <v>718</v>
      </c>
      <c r="C1527" s="78" t="s">
        <v>719</v>
      </c>
      <c r="D1527" s="79">
        <v>2017</v>
      </c>
      <c r="E1527" s="80">
        <v>664</v>
      </c>
      <c r="F1527" s="76">
        <v>17855</v>
      </c>
      <c r="G1527" s="76">
        <v>59953</v>
      </c>
      <c r="H1527" s="76">
        <v>221751</v>
      </c>
      <c r="I1527" s="76">
        <v>407466</v>
      </c>
      <c r="J1527" s="76">
        <v>161695</v>
      </c>
    </row>
    <row r="1528" spans="1:10" x14ac:dyDescent="0.15">
      <c r="A1528" s="72"/>
      <c r="B1528" s="77" t="s">
        <v>718</v>
      </c>
      <c r="C1528" s="78" t="s">
        <v>719</v>
      </c>
      <c r="D1528" s="79">
        <v>2018</v>
      </c>
      <c r="E1528" s="80">
        <v>628</v>
      </c>
      <c r="F1528" s="76">
        <v>16642</v>
      </c>
      <c r="G1528" s="76">
        <v>57565</v>
      </c>
      <c r="H1528" s="76">
        <v>209613</v>
      </c>
      <c r="I1528" s="76">
        <v>394314</v>
      </c>
      <c r="J1528" s="76">
        <v>159051</v>
      </c>
    </row>
    <row r="1529" spans="1:10" x14ac:dyDescent="0.15">
      <c r="A1529" s="72"/>
      <c r="B1529" s="77" t="s">
        <v>718</v>
      </c>
      <c r="C1529" s="78" t="s">
        <v>719</v>
      </c>
      <c r="D1529" s="79">
        <v>2019</v>
      </c>
      <c r="E1529" s="80">
        <v>645</v>
      </c>
      <c r="F1529" s="76">
        <v>16782</v>
      </c>
      <c r="G1529" s="76">
        <v>57776</v>
      </c>
      <c r="H1529" s="76">
        <v>213666</v>
      </c>
      <c r="I1529" s="76">
        <v>402611</v>
      </c>
      <c r="J1529" s="76">
        <v>161301</v>
      </c>
    </row>
    <row r="1530" spans="1:10" x14ac:dyDescent="0.15">
      <c r="A1530" s="72"/>
      <c r="B1530" s="77" t="s">
        <v>720</v>
      </c>
      <c r="C1530" s="78" t="s">
        <v>721</v>
      </c>
      <c r="D1530" s="79">
        <v>2015</v>
      </c>
      <c r="E1530" s="80">
        <v>1070</v>
      </c>
      <c r="F1530" s="76">
        <v>41047</v>
      </c>
      <c r="G1530" s="76">
        <v>155034</v>
      </c>
      <c r="H1530" s="76">
        <v>638534</v>
      </c>
      <c r="I1530" s="76">
        <v>1159703</v>
      </c>
      <c r="J1530" s="76">
        <v>438216</v>
      </c>
    </row>
    <row r="1531" spans="1:10" x14ac:dyDescent="0.15">
      <c r="A1531" s="72"/>
      <c r="B1531" s="77" t="s">
        <v>720</v>
      </c>
      <c r="C1531" s="78" t="s">
        <v>721</v>
      </c>
      <c r="D1531" s="79">
        <v>2016</v>
      </c>
      <c r="E1531" s="80">
        <v>995</v>
      </c>
      <c r="F1531" s="76">
        <v>45451</v>
      </c>
      <c r="G1531" s="76">
        <v>175880</v>
      </c>
      <c r="H1531" s="76">
        <v>641419</v>
      </c>
      <c r="I1531" s="76">
        <v>1205418</v>
      </c>
      <c r="J1531" s="76">
        <v>478117</v>
      </c>
    </row>
    <row r="1532" spans="1:10" x14ac:dyDescent="0.15">
      <c r="A1532" s="72"/>
      <c r="B1532" s="77" t="s">
        <v>720</v>
      </c>
      <c r="C1532" s="78" t="s">
        <v>721</v>
      </c>
      <c r="D1532" s="79">
        <v>2017</v>
      </c>
      <c r="E1532" s="80">
        <v>1005</v>
      </c>
      <c r="F1532" s="76">
        <v>47144</v>
      </c>
      <c r="G1532" s="76">
        <v>178943</v>
      </c>
      <c r="H1532" s="76">
        <v>700140</v>
      </c>
      <c r="I1532" s="76">
        <v>1290812</v>
      </c>
      <c r="J1532" s="76">
        <v>498749</v>
      </c>
    </row>
    <row r="1533" spans="1:10" x14ac:dyDescent="0.15">
      <c r="A1533" s="72"/>
      <c r="B1533" s="77" t="s">
        <v>720</v>
      </c>
      <c r="C1533" s="78" t="s">
        <v>721</v>
      </c>
      <c r="D1533" s="79">
        <v>2018</v>
      </c>
      <c r="E1533" s="80">
        <v>1009</v>
      </c>
      <c r="F1533" s="76">
        <v>48059</v>
      </c>
      <c r="G1533" s="76">
        <v>183538</v>
      </c>
      <c r="H1533" s="76">
        <v>746500</v>
      </c>
      <c r="I1533" s="76">
        <v>1358634</v>
      </c>
      <c r="J1533" s="76">
        <v>519813</v>
      </c>
    </row>
    <row r="1534" spans="1:10" x14ac:dyDescent="0.15">
      <c r="A1534" s="72"/>
      <c r="B1534" s="77" t="s">
        <v>720</v>
      </c>
      <c r="C1534" s="78" t="s">
        <v>721</v>
      </c>
      <c r="D1534" s="79">
        <v>2019</v>
      </c>
      <c r="E1534" s="80">
        <v>994</v>
      </c>
      <c r="F1534" s="76">
        <v>48808</v>
      </c>
      <c r="G1534" s="76">
        <v>186336</v>
      </c>
      <c r="H1534" s="76">
        <v>746830</v>
      </c>
      <c r="I1534" s="76">
        <v>1383127</v>
      </c>
      <c r="J1534" s="76">
        <v>528006</v>
      </c>
    </row>
    <row r="1535" spans="1:10" x14ac:dyDescent="0.15">
      <c r="A1535" s="72"/>
      <c r="B1535" s="77" t="s">
        <v>722</v>
      </c>
      <c r="C1535" s="78" t="s">
        <v>723</v>
      </c>
      <c r="D1535" s="79">
        <v>2015</v>
      </c>
      <c r="E1535" s="80">
        <v>800</v>
      </c>
      <c r="F1535" s="76">
        <v>28374</v>
      </c>
      <c r="G1535" s="76">
        <v>127088</v>
      </c>
      <c r="H1535" s="76">
        <v>388674</v>
      </c>
      <c r="I1535" s="76">
        <v>730161</v>
      </c>
      <c r="J1535" s="76">
        <v>288041</v>
      </c>
    </row>
    <row r="1536" spans="1:10" x14ac:dyDescent="0.15">
      <c r="A1536" s="72"/>
      <c r="B1536" s="77" t="s">
        <v>722</v>
      </c>
      <c r="C1536" s="78" t="s">
        <v>723</v>
      </c>
      <c r="D1536" s="79">
        <v>2016</v>
      </c>
      <c r="E1536" s="80">
        <v>724</v>
      </c>
      <c r="F1536" s="76">
        <v>28492</v>
      </c>
      <c r="G1536" s="76">
        <v>124034</v>
      </c>
      <c r="H1536" s="76">
        <v>359380</v>
      </c>
      <c r="I1536" s="76">
        <v>672043</v>
      </c>
      <c r="J1536" s="76">
        <v>263545</v>
      </c>
    </row>
    <row r="1537" spans="1:10" x14ac:dyDescent="0.15">
      <c r="A1537" s="72"/>
      <c r="B1537" s="77" t="s">
        <v>722</v>
      </c>
      <c r="C1537" s="78" t="s">
        <v>723</v>
      </c>
      <c r="D1537" s="79">
        <v>2017</v>
      </c>
      <c r="E1537" s="80">
        <v>744</v>
      </c>
      <c r="F1537" s="76">
        <v>29328</v>
      </c>
      <c r="G1537" s="76">
        <v>124208</v>
      </c>
      <c r="H1537" s="76">
        <v>409657</v>
      </c>
      <c r="I1537" s="76">
        <v>791770</v>
      </c>
      <c r="J1537" s="76">
        <v>334903</v>
      </c>
    </row>
    <row r="1538" spans="1:10" x14ac:dyDescent="0.15">
      <c r="A1538" s="72"/>
      <c r="B1538" s="77" t="s">
        <v>722</v>
      </c>
      <c r="C1538" s="78" t="s">
        <v>723</v>
      </c>
      <c r="D1538" s="79">
        <v>2018</v>
      </c>
      <c r="E1538" s="80">
        <v>746</v>
      </c>
      <c r="F1538" s="76">
        <v>32329</v>
      </c>
      <c r="G1538" s="76">
        <v>135147</v>
      </c>
      <c r="H1538" s="76">
        <v>437067</v>
      </c>
      <c r="I1538" s="76">
        <v>818951</v>
      </c>
      <c r="J1538" s="76">
        <v>331924</v>
      </c>
    </row>
    <row r="1539" spans="1:10" x14ac:dyDescent="0.15">
      <c r="A1539" s="72"/>
      <c r="B1539" s="77" t="s">
        <v>722</v>
      </c>
      <c r="C1539" s="78" t="s">
        <v>723</v>
      </c>
      <c r="D1539" s="79">
        <v>2019</v>
      </c>
      <c r="E1539" s="80">
        <v>770</v>
      </c>
      <c r="F1539" s="76">
        <v>33854</v>
      </c>
      <c r="G1539" s="76">
        <v>148612</v>
      </c>
      <c r="H1539" s="76">
        <v>518650</v>
      </c>
      <c r="I1539" s="76">
        <v>933278</v>
      </c>
      <c r="J1539" s="76">
        <v>356895</v>
      </c>
    </row>
    <row r="1540" spans="1:10" x14ac:dyDescent="0.15">
      <c r="A1540" s="72"/>
      <c r="B1540" s="77" t="s">
        <v>724</v>
      </c>
      <c r="C1540" s="78" t="s">
        <v>725</v>
      </c>
      <c r="D1540" s="79">
        <v>2015</v>
      </c>
      <c r="E1540" s="80">
        <v>905</v>
      </c>
      <c r="F1540" s="76">
        <v>16255</v>
      </c>
      <c r="G1540" s="76">
        <v>51028</v>
      </c>
      <c r="H1540" s="76">
        <v>127040</v>
      </c>
      <c r="I1540" s="76">
        <v>240597</v>
      </c>
      <c r="J1540" s="76">
        <v>102742</v>
      </c>
    </row>
    <row r="1541" spans="1:10" x14ac:dyDescent="0.15">
      <c r="A1541" s="72"/>
      <c r="B1541" s="77" t="s">
        <v>724</v>
      </c>
      <c r="C1541" s="78" t="s">
        <v>725</v>
      </c>
      <c r="D1541" s="79">
        <v>2016</v>
      </c>
      <c r="E1541" s="80">
        <v>682</v>
      </c>
      <c r="F1541" s="76">
        <v>14789</v>
      </c>
      <c r="G1541" s="76">
        <v>48572</v>
      </c>
      <c r="H1541" s="76">
        <v>128650</v>
      </c>
      <c r="I1541" s="76">
        <v>247284</v>
      </c>
      <c r="J1541" s="76">
        <v>107686</v>
      </c>
    </row>
    <row r="1542" spans="1:10" x14ac:dyDescent="0.15">
      <c r="A1542" s="72"/>
      <c r="B1542" s="77" t="s">
        <v>724</v>
      </c>
      <c r="C1542" s="78" t="s">
        <v>725</v>
      </c>
      <c r="D1542" s="79">
        <v>2017</v>
      </c>
      <c r="E1542" s="80">
        <v>655</v>
      </c>
      <c r="F1542" s="76">
        <v>14532</v>
      </c>
      <c r="G1542" s="76">
        <v>50302</v>
      </c>
      <c r="H1542" s="76">
        <v>114615</v>
      </c>
      <c r="I1542" s="76">
        <v>227357</v>
      </c>
      <c r="J1542" s="76">
        <v>102075</v>
      </c>
    </row>
    <row r="1543" spans="1:10" x14ac:dyDescent="0.15">
      <c r="A1543" s="72"/>
      <c r="B1543" s="77" t="s">
        <v>724</v>
      </c>
      <c r="C1543" s="78" t="s">
        <v>725</v>
      </c>
      <c r="D1543" s="79">
        <v>2018</v>
      </c>
      <c r="E1543" s="80">
        <v>648</v>
      </c>
      <c r="F1543" s="76">
        <v>15273</v>
      </c>
      <c r="G1543" s="76">
        <v>51702</v>
      </c>
      <c r="H1543" s="76">
        <v>122019</v>
      </c>
      <c r="I1543" s="76">
        <v>240368</v>
      </c>
      <c r="J1543" s="76">
        <v>106925</v>
      </c>
    </row>
    <row r="1544" spans="1:10" x14ac:dyDescent="0.15">
      <c r="A1544" s="72"/>
      <c r="B1544" s="77" t="s">
        <v>724</v>
      </c>
      <c r="C1544" s="78" t="s">
        <v>725</v>
      </c>
      <c r="D1544" s="79">
        <v>2019</v>
      </c>
      <c r="E1544" s="80">
        <v>647</v>
      </c>
      <c r="F1544" s="76">
        <v>14728</v>
      </c>
      <c r="G1544" s="76">
        <v>51259</v>
      </c>
      <c r="H1544" s="76">
        <v>122294</v>
      </c>
      <c r="I1544" s="76">
        <v>242917</v>
      </c>
      <c r="J1544" s="76">
        <v>108920</v>
      </c>
    </row>
    <row r="1545" spans="1:10" x14ac:dyDescent="0.15">
      <c r="A1545" s="72"/>
      <c r="B1545" s="77" t="s">
        <v>726</v>
      </c>
      <c r="C1545" s="78" t="s">
        <v>727</v>
      </c>
      <c r="D1545" s="79">
        <v>2015</v>
      </c>
      <c r="E1545" s="80">
        <v>2664</v>
      </c>
      <c r="F1545" s="76">
        <v>114775</v>
      </c>
      <c r="G1545" s="76">
        <v>511361</v>
      </c>
      <c r="H1545" s="76">
        <v>1865058</v>
      </c>
      <c r="I1545" s="76">
        <v>3499393</v>
      </c>
      <c r="J1545" s="76">
        <v>1453595</v>
      </c>
    </row>
    <row r="1546" spans="1:10" x14ac:dyDescent="0.15">
      <c r="A1546" s="72"/>
      <c r="B1546" s="77" t="s">
        <v>726</v>
      </c>
      <c r="C1546" s="78" t="s">
        <v>727</v>
      </c>
      <c r="D1546" s="79">
        <v>2016</v>
      </c>
      <c r="E1546" s="80">
        <v>2384</v>
      </c>
      <c r="F1546" s="76">
        <v>111825</v>
      </c>
      <c r="G1546" s="76">
        <v>507840</v>
      </c>
      <c r="H1546" s="76">
        <v>1568732</v>
      </c>
      <c r="I1546" s="76">
        <v>3113143</v>
      </c>
      <c r="J1546" s="76">
        <v>1362400</v>
      </c>
    </row>
    <row r="1547" spans="1:10" x14ac:dyDescent="0.15">
      <c r="A1547" s="72"/>
      <c r="B1547" s="77" t="s">
        <v>726</v>
      </c>
      <c r="C1547" s="78" t="s">
        <v>727</v>
      </c>
      <c r="D1547" s="79">
        <v>2017</v>
      </c>
      <c r="E1547" s="80">
        <v>2325</v>
      </c>
      <c r="F1547" s="76">
        <v>115472</v>
      </c>
      <c r="G1547" s="76">
        <v>510021</v>
      </c>
      <c r="H1547" s="76">
        <v>1655706</v>
      </c>
      <c r="I1547" s="76">
        <v>3167969</v>
      </c>
      <c r="J1547" s="76">
        <v>1334500</v>
      </c>
    </row>
    <row r="1548" spans="1:10" x14ac:dyDescent="0.15">
      <c r="A1548" s="72"/>
      <c r="B1548" s="77" t="s">
        <v>726</v>
      </c>
      <c r="C1548" s="78" t="s">
        <v>727</v>
      </c>
      <c r="D1548" s="79">
        <v>2018</v>
      </c>
      <c r="E1548" s="80">
        <v>2294</v>
      </c>
      <c r="F1548" s="76">
        <v>119643</v>
      </c>
      <c r="G1548" s="76">
        <v>536853</v>
      </c>
      <c r="H1548" s="76">
        <v>1748556</v>
      </c>
      <c r="I1548" s="76">
        <v>3332608</v>
      </c>
      <c r="J1548" s="76">
        <v>1404474</v>
      </c>
    </row>
    <row r="1549" spans="1:10" x14ac:dyDescent="0.15">
      <c r="A1549" s="72"/>
      <c r="B1549" s="77" t="s">
        <v>726</v>
      </c>
      <c r="C1549" s="78" t="s">
        <v>727</v>
      </c>
      <c r="D1549" s="79">
        <v>2019</v>
      </c>
      <c r="E1549" s="80">
        <v>2256</v>
      </c>
      <c r="F1549" s="76">
        <v>117393</v>
      </c>
      <c r="G1549" s="76">
        <v>538437</v>
      </c>
      <c r="H1549" s="76">
        <v>1751278</v>
      </c>
      <c r="I1549" s="76">
        <v>3335912</v>
      </c>
      <c r="J1549" s="76">
        <v>1406092</v>
      </c>
    </row>
    <row r="1550" spans="1:10" x14ac:dyDescent="0.15">
      <c r="A1550" s="72"/>
      <c r="B1550" s="77" t="s">
        <v>728</v>
      </c>
      <c r="C1550" s="78" t="s">
        <v>729</v>
      </c>
      <c r="D1550" s="79">
        <v>2015</v>
      </c>
      <c r="E1550" s="80">
        <v>51</v>
      </c>
      <c r="F1550" s="76">
        <v>24328</v>
      </c>
      <c r="G1550" s="76">
        <v>144745</v>
      </c>
      <c r="H1550" s="76">
        <v>717642</v>
      </c>
      <c r="I1550" s="76">
        <v>1447885</v>
      </c>
      <c r="J1550" s="76">
        <v>665140</v>
      </c>
    </row>
    <row r="1551" spans="1:10" x14ac:dyDescent="0.15">
      <c r="A1551" s="72"/>
      <c r="B1551" s="77" t="s">
        <v>728</v>
      </c>
      <c r="C1551" s="78" t="s">
        <v>729</v>
      </c>
      <c r="D1551" s="79">
        <v>2016</v>
      </c>
      <c r="E1551" s="80">
        <v>51</v>
      </c>
      <c r="F1551" s="76">
        <v>21598</v>
      </c>
      <c r="G1551" s="76">
        <v>121936</v>
      </c>
      <c r="H1551" s="76">
        <v>524870</v>
      </c>
      <c r="I1551" s="76">
        <v>1198767</v>
      </c>
      <c r="J1551" s="76">
        <v>605908</v>
      </c>
    </row>
    <row r="1552" spans="1:10" x14ac:dyDescent="0.15">
      <c r="A1552" s="72"/>
      <c r="B1552" s="77" t="s">
        <v>728</v>
      </c>
      <c r="C1552" s="78" t="s">
        <v>729</v>
      </c>
      <c r="D1552" s="79">
        <v>2017</v>
      </c>
      <c r="E1552" s="80">
        <v>54</v>
      </c>
      <c r="F1552" s="76">
        <v>22428</v>
      </c>
      <c r="G1552" s="76">
        <v>124143</v>
      </c>
      <c r="H1552" s="76">
        <v>567677</v>
      </c>
      <c r="I1552" s="76">
        <v>1224621</v>
      </c>
      <c r="J1552" s="76">
        <v>588937</v>
      </c>
    </row>
    <row r="1553" spans="1:10" x14ac:dyDescent="0.15">
      <c r="A1553" s="72"/>
      <c r="B1553" s="77" t="s">
        <v>728</v>
      </c>
      <c r="C1553" s="78" t="s">
        <v>729</v>
      </c>
      <c r="D1553" s="79">
        <v>2018</v>
      </c>
      <c r="E1553" s="80">
        <v>46</v>
      </c>
      <c r="F1553" s="76">
        <v>22543</v>
      </c>
      <c r="G1553" s="76">
        <v>129628</v>
      </c>
      <c r="H1553" s="76">
        <v>586675</v>
      </c>
      <c r="I1553" s="76">
        <v>1296269</v>
      </c>
      <c r="J1553" s="76">
        <v>636398</v>
      </c>
    </row>
    <row r="1554" spans="1:10" x14ac:dyDescent="0.15">
      <c r="A1554" s="72"/>
      <c r="B1554" s="77" t="s">
        <v>728</v>
      </c>
      <c r="C1554" s="78" t="s">
        <v>729</v>
      </c>
      <c r="D1554" s="79">
        <v>2019</v>
      </c>
      <c r="E1554" s="80">
        <v>41</v>
      </c>
      <c r="F1554" s="76">
        <v>22370</v>
      </c>
      <c r="G1554" s="76">
        <v>132185</v>
      </c>
      <c r="H1554" s="76">
        <v>598885</v>
      </c>
      <c r="I1554" s="76">
        <v>1312880</v>
      </c>
      <c r="J1554" s="76">
        <v>642996</v>
      </c>
    </row>
    <row r="1555" spans="1:10" x14ac:dyDescent="0.15">
      <c r="A1555" s="72"/>
      <c r="B1555" s="77" t="s">
        <v>730</v>
      </c>
      <c r="C1555" s="78" t="s">
        <v>731</v>
      </c>
      <c r="D1555" s="79">
        <v>2015</v>
      </c>
      <c r="E1555" s="80">
        <v>41</v>
      </c>
      <c r="F1555" s="76">
        <v>24083</v>
      </c>
      <c r="G1555" s="76">
        <v>143937</v>
      </c>
      <c r="H1555" s="76">
        <v>714957</v>
      </c>
      <c r="I1555" s="76">
        <v>1443033</v>
      </c>
      <c r="J1555" s="76">
        <v>663289</v>
      </c>
    </row>
    <row r="1556" spans="1:10" x14ac:dyDescent="0.15">
      <c r="A1556" s="72"/>
      <c r="B1556" s="77" t="s">
        <v>730</v>
      </c>
      <c r="C1556" s="78" t="s">
        <v>731</v>
      </c>
      <c r="D1556" s="79">
        <v>2016</v>
      </c>
      <c r="E1556" s="80">
        <v>39</v>
      </c>
      <c r="F1556" s="76">
        <v>21323</v>
      </c>
      <c r="G1556" s="76">
        <v>120853</v>
      </c>
      <c r="H1556" s="76">
        <v>521894</v>
      </c>
      <c r="I1556" s="76">
        <v>1193281</v>
      </c>
      <c r="J1556" s="76">
        <v>603706</v>
      </c>
    </row>
    <row r="1557" spans="1:10" x14ac:dyDescent="0.15">
      <c r="A1557" s="72"/>
      <c r="B1557" s="77" t="s">
        <v>730</v>
      </c>
      <c r="C1557" s="78" t="s">
        <v>731</v>
      </c>
      <c r="D1557" s="79">
        <v>2017</v>
      </c>
      <c r="E1557" s="80">
        <v>44</v>
      </c>
      <c r="F1557" s="76">
        <v>22156</v>
      </c>
      <c r="G1557" s="76">
        <v>123029</v>
      </c>
      <c r="H1557" s="76">
        <v>565150</v>
      </c>
      <c r="I1557" s="76">
        <v>1219800</v>
      </c>
      <c r="J1557" s="76">
        <v>586819</v>
      </c>
    </row>
    <row r="1558" spans="1:10" x14ac:dyDescent="0.15">
      <c r="A1558" s="72"/>
      <c r="B1558" s="77" t="s">
        <v>730</v>
      </c>
      <c r="C1558" s="78" t="s">
        <v>731</v>
      </c>
      <c r="D1558" s="79">
        <v>2018</v>
      </c>
      <c r="E1558" s="80">
        <v>39</v>
      </c>
      <c r="F1558" s="76">
        <v>22315</v>
      </c>
      <c r="G1558" s="76">
        <v>128725</v>
      </c>
      <c r="H1558" s="76">
        <v>584542</v>
      </c>
      <c r="I1558" s="76">
        <v>1291679</v>
      </c>
      <c r="J1558" s="76">
        <v>634223</v>
      </c>
    </row>
    <row r="1559" spans="1:10" x14ac:dyDescent="0.15">
      <c r="A1559" s="72"/>
      <c r="B1559" s="77" t="s">
        <v>730</v>
      </c>
      <c r="C1559" s="78" t="s">
        <v>731</v>
      </c>
      <c r="D1559" s="79">
        <v>2019</v>
      </c>
      <c r="E1559" s="80">
        <v>35</v>
      </c>
      <c r="F1559" s="76">
        <v>22142</v>
      </c>
      <c r="G1559" s="76">
        <v>131236</v>
      </c>
      <c r="H1559" s="76">
        <v>596559</v>
      </c>
      <c r="I1559" s="76">
        <v>1308631</v>
      </c>
      <c r="J1559" s="76">
        <v>641276</v>
      </c>
    </row>
    <row r="1560" spans="1:10" x14ac:dyDescent="0.15">
      <c r="A1560" s="72"/>
      <c r="B1560" s="77" t="s">
        <v>732</v>
      </c>
      <c r="C1560" s="78" t="s">
        <v>733</v>
      </c>
      <c r="D1560" s="79">
        <v>2015</v>
      </c>
      <c r="E1560" s="80">
        <v>10</v>
      </c>
      <c r="F1560" s="76">
        <v>245</v>
      </c>
      <c r="G1560" s="76">
        <v>808</v>
      </c>
      <c r="H1560" s="76">
        <v>2685</v>
      </c>
      <c r="I1560" s="76">
        <v>4851</v>
      </c>
      <c r="J1560" s="76">
        <v>1850</v>
      </c>
    </row>
    <row r="1561" spans="1:10" x14ac:dyDescent="0.15">
      <c r="A1561" s="72"/>
      <c r="B1561" s="77" t="s">
        <v>732</v>
      </c>
      <c r="C1561" s="78" t="s">
        <v>733</v>
      </c>
      <c r="D1561" s="79">
        <v>2016</v>
      </c>
      <c r="E1561" s="80">
        <v>12</v>
      </c>
      <c r="F1561" s="76">
        <v>275</v>
      </c>
      <c r="G1561" s="76">
        <v>1083</v>
      </c>
      <c r="H1561" s="76">
        <v>2977</v>
      </c>
      <c r="I1561" s="76">
        <v>5486</v>
      </c>
      <c r="J1561" s="76">
        <v>2202</v>
      </c>
    </row>
    <row r="1562" spans="1:10" x14ac:dyDescent="0.15">
      <c r="A1562" s="72"/>
      <c r="B1562" s="77" t="s">
        <v>732</v>
      </c>
      <c r="C1562" s="78" t="s">
        <v>733</v>
      </c>
      <c r="D1562" s="79">
        <v>2017</v>
      </c>
      <c r="E1562" s="80">
        <v>10</v>
      </c>
      <c r="F1562" s="76">
        <v>272</v>
      </c>
      <c r="G1562" s="76">
        <v>1114</v>
      </c>
      <c r="H1562" s="76">
        <v>2527</v>
      </c>
      <c r="I1562" s="76">
        <v>4821</v>
      </c>
      <c r="J1562" s="76">
        <v>2118</v>
      </c>
    </row>
    <row r="1563" spans="1:10" x14ac:dyDescent="0.15">
      <c r="A1563" s="72"/>
      <c r="B1563" s="77" t="s">
        <v>732</v>
      </c>
      <c r="C1563" s="78" t="s">
        <v>733</v>
      </c>
      <c r="D1563" s="79">
        <v>2018</v>
      </c>
      <c r="E1563" s="80">
        <v>7</v>
      </c>
      <c r="F1563" s="76">
        <v>228</v>
      </c>
      <c r="G1563" s="76">
        <v>903</v>
      </c>
      <c r="H1563" s="76">
        <v>2133</v>
      </c>
      <c r="I1563" s="76">
        <v>4590</v>
      </c>
      <c r="J1563" s="76">
        <v>2175</v>
      </c>
    </row>
    <row r="1564" spans="1:10" x14ac:dyDescent="0.15">
      <c r="A1564" s="72"/>
      <c r="B1564" s="77" t="s">
        <v>732</v>
      </c>
      <c r="C1564" s="78" t="s">
        <v>733</v>
      </c>
      <c r="D1564" s="79">
        <v>2019</v>
      </c>
      <c r="E1564" s="80">
        <v>6</v>
      </c>
      <c r="F1564" s="76">
        <v>228</v>
      </c>
      <c r="G1564" s="76">
        <v>950</v>
      </c>
      <c r="H1564" s="76">
        <v>2325</v>
      </c>
      <c r="I1564" s="76">
        <v>4249</v>
      </c>
      <c r="J1564" s="76">
        <v>1720</v>
      </c>
    </row>
    <row r="1565" spans="1:10" x14ac:dyDescent="0.15">
      <c r="A1565" s="72"/>
      <c r="B1565" s="77" t="s">
        <v>734</v>
      </c>
      <c r="C1565" s="78" t="s">
        <v>735</v>
      </c>
      <c r="D1565" s="79">
        <v>2015</v>
      </c>
      <c r="E1565" s="80">
        <v>246</v>
      </c>
      <c r="F1565" s="76">
        <v>4646</v>
      </c>
      <c r="G1565" s="76">
        <v>11708</v>
      </c>
      <c r="H1565" s="76">
        <v>34822</v>
      </c>
      <c r="I1565" s="76">
        <v>60841</v>
      </c>
      <c r="J1565" s="76">
        <v>23749</v>
      </c>
    </row>
    <row r="1566" spans="1:10" x14ac:dyDescent="0.15">
      <c r="A1566" s="72"/>
      <c r="B1566" s="77" t="s">
        <v>734</v>
      </c>
      <c r="C1566" s="78" t="s">
        <v>735</v>
      </c>
      <c r="D1566" s="79">
        <v>2016</v>
      </c>
      <c r="E1566" s="80">
        <v>225</v>
      </c>
      <c r="F1566" s="76">
        <v>4631</v>
      </c>
      <c r="G1566" s="76">
        <v>13713</v>
      </c>
      <c r="H1566" s="76">
        <v>37577</v>
      </c>
      <c r="I1566" s="76">
        <v>65274</v>
      </c>
      <c r="J1566" s="76">
        <v>24982</v>
      </c>
    </row>
    <row r="1567" spans="1:10" x14ac:dyDescent="0.15">
      <c r="A1567" s="72"/>
      <c r="B1567" s="77" t="s">
        <v>734</v>
      </c>
      <c r="C1567" s="78" t="s">
        <v>735</v>
      </c>
      <c r="D1567" s="79">
        <v>2017</v>
      </c>
      <c r="E1567" s="80">
        <v>219</v>
      </c>
      <c r="F1567" s="76">
        <v>4594</v>
      </c>
      <c r="G1567" s="76">
        <v>13707</v>
      </c>
      <c r="H1567" s="76">
        <v>34722</v>
      </c>
      <c r="I1567" s="76">
        <v>60483</v>
      </c>
      <c r="J1567" s="76">
        <v>23294</v>
      </c>
    </row>
    <row r="1568" spans="1:10" x14ac:dyDescent="0.15">
      <c r="A1568" s="72"/>
      <c r="B1568" s="77" t="s">
        <v>734</v>
      </c>
      <c r="C1568" s="78" t="s">
        <v>735</v>
      </c>
      <c r="D1568" s="79">
        <v>2018</v>
      </c>
      <c r="E1568" s="80">
        <v>201</v>
      </c>
      <c r="F1568" s="76">
        <v>4725</v>
      </c>
      <c r="G1568" s="76">
        <v>14120</v>
      </c>
      <c r="H1568" s="76">
        <v>36499</v>
      </c>
      <c r="I1568" s="76">
        <v>62363</v>
      </c>
      <c r="J1568" s="76">
        <v>22434</v>
      </c>
    </row>
    <row r="1569" spans="1:10" x14ac:dyDescent="0.15">
      <c r="A1569" s="72"/>
      <c r="B1569" s="77" t="s">
        <v>734</v>
      </c>
      <c r="C1569" s="78" t="s">
        <v>735</v>
      </c>
      <c r="D1569" s="79">
        <v>2019</v>
      </c>
      <c r="E1569" s="80">
        <v>188</v>
      </c>
      <c r="F1569" s="76">
        <v>4582</v>
      </c>
      <c r="G1569" s="76">
        <v>14024</v>
      </c>
      <c r="H1569" s="76">
        <v>34287</v>
      </c>
      <c r="I1569" s="76">
        <v>59562</v>
      </c>
      <c r="J1569" s="76">
        <v>23613</v>
      </c>
    </row>
    <row r="1570" spans="1:10" x14ac:dyDescent="0.15">
      <c r="A1570" s="72"/>
      <c r="B1570" s="77" t="s">
        <v>736</v>
      </c>
      <c r="C1570" s="78" t="s">
        <v>737</v>
      </c>
      <c r="D1570" s="79">
        <v>2015</v>
      </c>
      <c r="E1570" s="80">
        <v>103</v>
      </c>
      <c r="F1570" s="76">
        <v>1711</v>
      </c>
      <c r="G1570" s="76">
        <v>3746</v>
      </c>
      <c r="H1570" s="76">
        <v>7965</v>
      </c>
      <c r="I1570" s="76">
        <v>15525</v>
      </c>
      <c r="J1570" s="76">
        <v>7049</v>
      </c>
    </row>
    <row r="1571" spans="1:10" x14ac:dyDescent="0.15">
      <c r="A1571" s="72"/>
      <c r="B1571" s="77" t="s">
        <v>736</v>
      </c>
      <c r="C1571" s="78" t="s">
        <v>737</v>
      </c>
      <c r="D1571" s="79">
        <v>2016</v>
      </c>
      <c r="E1571" s="80">
        <v>98</v>
      </c>
      <c r="F1571" s="76">
        <v>2259</v>
      </c>
      <c r="G1571" s="76">
        <v>6298</v>
      </c>
      <c r="H1571" s="76">
        <v>15975</v>
      </c>
      <c r="I1571" s="76">
        <v>30389</v>
      </c>
      <c r="J1571" s="76">
        <v>12856</v>
      </c>
    </row>
    <row r="1572" spans="1:10" x14ac:dyDescent="0.15">
      <c r="A1572" s="72"/>
      <c r="B1572" s="77" t="s">
        <v>736</v>
      </c>
      <c r="C1572" s="78" t="s">
        <v>737</v>
      </c>
      <c r="D1572" s="79">
        <v>2017</v>
      </c>
      <c r="E1572" s="80">
        <v>90</v>
      </c>
      <c r="F1572" s="76">
        <v>2131</v>
      </c>
      <c r="G1572" s="76">
        <v>5828</v>
      </c>
      <c r="H1572" s="76">
        <v>11912</v>
      </c>
      <c r="I1572" s="76">
        <v>23589</v>
      </c>
      <c r="J1572" s="76">
        <v>10311</v>
      </c>
    </row>
    <row r="1573" spans="1:10" x14ac:dyDescent="0.15">
      <c r="A1573" s="72"/>
      <c r="B1573" s="77" t="s">
        <v>736</v>
      </c>
      <c r="C1573" s="78" t="s">
        <v>737</v>
      </c>
      <c r="D1573" s="79">
        <v>2018</v>
      </c>
      <c r="E1573" s="80">
        <v>90</v>
      </c>
      <c r="F1573" s="76">
        <v>2118</v>
      </c>
      <c r="G1573" s="76">
        <v>5811</v>
      </c>
      <c r="H1573" s="76">
        <v>10781</v>
      </c>
      <c r="I1573" s="76">
        <v>22475</v>
      </c>
      <c r="J1573" s="76">
        <v>9778</v>
      </c>
    </row>
    <row r="1574" spans="1:10" x14ac:dyDescent="0.15">
      <c r="A1574" s="72"/>
      <c r="B1574" s="77" t="s">
        <v>736</v>
      </c>
      <c r="C1574" s="78" t="s">
        <v>737</v>
      </c>
      <c r="D1574" s="79">
        <v>2019</v>
      </c>
      <c r="E1574" s="80">
        <v>93</v>
      </c>
      <c r="F1574" s="76">
        <v>2173</v>
      </c>
      <c r="G1574" s="76">
        <v>6073</v>
      </c>
      <c r="H1574" s="76">
        <v>11429</v>
      </c>
      <c r="I1574" s="76">
        <v>23280</v>
      </c>
      <c r="J1574" s="76">
        <v>11282</v>
      </c>
    </row>
    <row r="1575" spans="1:10" x14ac:dyDescent="0.15">
      <c r="A1575" s="72"/>
      <c r="B1575" s="77" t="s">
        <v>738</v>
      </c>
      <c r="C1575" s="78" t="s">
        <v>739</v>
      </c>
      <c r="D1575" s="79">
        <v>2015</v>
      </c>
      <c r="E1575" s="80">
        <v>143</v>
      </c>
      <c r="F1575" s="76">
        <v>2935</v>
      </c>
      <c r="G1575" s="76">
        <v>7962</v>
      </c>
      <c r="H1575" s="76">
        <v>26857</v>
      </c>
      <c r="I1575" s="76">
        <v>45316</v>
      </c>
      <c r="J1575" s="76">
        <v>16701</v>
      </c>
    </row>
    <row r="1576" spans="1:10" x14ac:dyDescent="0.15">
      <c r="A1576" s="72"/>
      <c r="B1576" s="77" t="s">
        <v>738</v>
      </c>
      <c r="C1576" s="78" t="s">
        <v>739</v>
      </c>
      <c r="D1576" s="79">
        <v>2016</v>
      </c>
      <c r="E1576" s="80">
        <v>127</v>
      </c>
      <c r="F1576" s="76">
        <v>2372</v>
      </c>
      <c r="G1576" s="76">
        <v>7415</v>
      </c>
      <c r="H1576" s="76">
        <v>21602</v>
      </c>
      <c r="I1576" s="76">
        <v>34886</v>
      </c>
      <c r="J1576" s="76">
        <v>12126</v>
      </c>
    </row>
    <row r="1577" spans="1:10" x14ac:dyDescent="0.15">
      <c r="A1577" s="72"/>
      <c r="B1577" s="77" t="s">
        <v>738</v>
      </c>
      <c r="C1577" s="78" t="s">
        <v>739</v>
      </c>
      <c r="D1577" s="79">
        <v>2017</v>
      </c>
      <c r="E1577" s="80">
        <v>129</v>
      </c>
      <c r="F1577" s="76">
        <v>2463</v>
      </c>
      <c r="G1577" s="76">
        <v>7880</v>
      </c>
      <c r="H1577" s="76">
        <v>22810</v>
      </c>
      <c r="I1577" s="76">
        <v>36893</v>
      </c>
      <c r="J1577" s="76">
        <v>12983</v>
      </c>
    </row>
    <row r="1578" spans="1:10" x14ac:dyDescent="0.15">
      <c r="A1578" s="72"/>
      <c r="B1578" s="77" t="s">
        <v>738</v>
      </c>
      <c r="C1578" s="78" t="s">
        <v>739</v>
      </c>
      <c r="D1578" s="79">
        <v>2018</v>
      </c>
      <c r="E1578" s="80">
        <v>111</v>
      </c>
      <c r="F1578" s="76">
        <v>2607</v>
      </c>
      <c r="G1578" s="76">
        <v>8309</v>
      </c>
      <c r="H1578" s="76">
        <v>25718</v>
      </c>
      <c r="I1578" s="76">
        <v>39888</v>
      </c>
      <c r="J1578" s="76">
        <v>12656</v>
      </c>
    </row>
    <row r="1579" spans="1:10" x14ac:dyDescent="0.15">
      <c r="A1579" s="72"/>
      <c r="B1579" s="77" t="s">
        <v>738</v>
      </c>
      <c r="C1579" s="78" t="s">
        <v>739</v>
      </c>
      <c r="D1579" s="79">
        <v>2019</v>
      </c>
      <c r="E1579" s="80">
        <v>95</v>
      </c>
      <c r="F1579" s="76">
        <v>2409</v>
      </c>
      <c r="G1579" s="76">
        <v>7951</v>
      </c>
      <c r="H1579" s="76">
        <v>22859</v>
      </c>
      <c r="I1579" s="76">
        <v>36282</v>
      </c>
      <c r="J1579" s="76">
        <v>12330</v>
      </c>
    </row>
    <row r="1580" spans="1:10" x14ac:dyDescent="0.15">
      <c r="A1580" s="72"/>
      <c r="B1580" s="77" t="s">
        <v>740</v>
      </c>
      <c r="C1580" s="78" t="s">
        <v>741</v>
      </c>
      <c r="D1580" s="79">
        <v>2015</v>
      </c>
      <c r="E1580" s="80">
        <v>1945</v>
      </c>
      <c r="F1580" s="76">
        <v>74853</v>
      </c>
      <c r="G1580" s="76">
        <v>313148</v>
      </c>
      <c r="H1580" s="76">
        <v>968302</v>
      </c>
      <c r="I1580" s="76">
        <v>1744762</v>
      </c>
      <c r="J1580" s="76">
        <v>675665</v>
      </c>
    </row>
    <row r="1581" spans="1:10" x14ac:dyDescent="0.15">
      <c r="A1581" s="72"/>
      <c r="B1581" s="77" t="s">
        <v>740</v>
      </c>
      <c r="C1581" s="78" t="s">
        <v>741</v>
      </c>
      <c r="D1581" s="79">
        <v>2016</v>
      </c>
      <c r="E1581" s="80">
        <v>1727</v>
      </c>
      <c r="F1581" s="76">
        <v>74410</v>
      </c>
      <c r="G1581" s="76">
        <v>328629</v>
      </c>
      <c r="H1581" s="76">
        <v>879895</v>
      </c>
      <c r="I1581" s="76">
        <v>1621214</v>
      </c>
      <c r="J1581" s="76">
        <v>644567</v>
      </c>
    </row>
    <row r="1582" spans="1:10" x14ac:dyDescent="0.15">
      <c r="A1582" s="72"/>
      <c r="B1582" s="77" t="s">
        <v>740</v>
      </c>
      <c r="C1582" s="78" t="s">
        <v>741</v>
      </c>
      <c r="D1582" s="79">
        <v>2017</v>
      </c>
      <c r="E1582" s="80">
        <v>1683</v>
      </c>
      <c r="F1582" s="76">
        <v>76849</v>
      </c>
      <c r="G1582" s="76">
        <v>325527</v>
      </c>
      <c r="H1582" s="76">
        <v>919728</v>
      </c>
      <c r="I1582" s="76">
        <v>1642994</v>
      </c>
      <c r="J1582" s="76">
        <v>629845</v>
      </c>
    </row>
    <row r="1583" spans="1:10" x14ac:dyDescent="0.15">
      <c r="A1583" s="72"/>
      <c r="B1583" s="77" t="s">
        <v>740</v>
      </c>
      <c r="C1583" s="78" t="s">
        <v>741</v>
      </c>
      <c r="D1583" s="79">
        <v>2018</v>
      </c>
      <c r="E1583" s="80">
        <v>1693</v>
      </c>
      <c r="F1583" s="76">
        <v>80866</v>
      </c>
      <c r="G1583" s="76">
        <v>346337</v>
      </c>
      <c r="H1583" s="76">
        <v>983427</v>
      </c>
      <c r="I1583" s="76">
        <v>1715185</v>
      </c>
      <c r="J1583" s="76">
        <v>641767</v>
      </c>
    </row>
    <row r="1584" spans="1:10" x14ac:dyDescent="0.15">
      <c r="A1584" s="72"/>
      <c r="B1584" s="77" t="s">
        <v>740</v>
      </c>
      <c r="C1584" s="78" t="s">
        <v>741</v>
      </c>
      <c r="D1584" s="79">
        <v>2019</v>
      </c>
      <c r="E1584" s="80">
        <v>1672</v>
      </c>
      <c r="F1584" s="76">
        <v>79246</v>
      </c>
      <c r="G1584" s="76">
        <v>344985</v>
      </c>
      <c r="H1584" s="76">
        <v>977426</v>
      </c>
      <c r="I1584" s="76">
        <v>1706335</v>
      </c>
      <c r="J1584" s="76">
        <v>634667</v>
      </c>
    </row>
    <row r="1585" spans="1:10" x14ac:dyDescent="0.15">
      <c r="A1585" s="72"/>
      <c r="B1585" s="77" t="s">
        <v>742</v>
      </c>
      <c r="C1585" s="78" t="s">
        <v>743</v>
      </c>
      <c r="D1585" s="79">
        <v>2015</v>
      </c>
      <c r="E1585" s="80">
        <v>59</v>
      </c>
      <c r="F1585" s="76">
        <v>3478</v>
      </c>
      <c r="G1585" s="76">
        <v>19477</v>
      </c>
      <c r="H1585" s="76">
        <v>45928</v>
      </c>
      <c r="I1585" s="76">
        <v>107231</v>
      </c>
      <c r="J1585" s="76">
        <v>54477</v>
      </c>
    </row>
    <row r="1586" spans="1:10" x14ac:dyDescent="0.15">
      <c r="A1586" s="72"/>
      <c r="B1586" s="77" t="s">
        <v>742</v>
      </c>
      <c r="C1586" s="78" t="s">
        <v>743</v>
      </c>
      <c r="D1586" s="79">
        <v>2016</v>
      </c>
      <c r="E1586" s="80">
        <v>49</v>
      </c>
      <c r="F1586" s="76">
        <v>3187</v>
      </c>
      <c r="G1586" s="76">
        <v>18405</v>
      </c>
      <c r="H1586" s="76">
        <v>46025</v>
      </c>
      <c r="I1586" s="76">
        <v>109553</v>
      </c>
      <c r="J1586" s="76">
        <v>55865</v>
      </c>
    </row>
    <row r="1587" spans="1:10" x14ac:dyDescent="0.15">
      <c r="A1587" s="72"/>
      <c r="B1587" s="77" t="s">
        <v>742</v>
      </c>
      <c r="C1587" s="78" t="s">
        <v>743</v>
      </c>
      <c r="D1587" s="79">
        <v>2017</v>
      </c>
      <c r="E1587" s="80">
        <v>48</v>
      </c>
      <c r="F1587" s="76">
        <v>3359</v>
      </c>
      <c r="G1587" s="76">
        <v>19021</v>
      </c>
      <c r="H1587" s="76">
        <v>52009</v>
      </c>
      <c r="I1587" s="76">
        <v>118926</v>
      </c>
      <c r="J1587" s="76">
        <v>59935</v>
      </c>
    </row>
    <row r="1588" spans="1:10" x14ac:dyDescent="0.15">
      <c r="A1588" s="72"/>
      <c r="B1588" s="77" t="s">
        <v>742</v>
      </c>
      <c r="C1588" s="78" t="s">
        <v>743</v>
      </c>
      <c r="D1588" s="79">
        <v>2018</v>
      </c>
      <c r="E1588" s="80">
        <v>37</v>
      </c>
      <c r="F1588" s="76">
        <v>5615</v>
      </c>
      <c r="G1588" s="76">
        <v>32158</v>
      </c>
      <c r="H1588" s="76">
        <v>64308</v>
      </c>
      <c r="I1588" s="76">
        <v>153511</v>
      </c>
      <c r="J1588" s="76">
        <v>78178</v>
      </c>
    </row>
    <row r="1589" spans="1:10" x14ac:dyDescent="0.15">
      <c r="A1589" s="72"/>
      <c r="B1589" s="77" t="s">
        <v>742</v>
      </c>
      <c r="C1589" s="78" t="s">
        <v>743</v>
      </c>
      <c r="D1589" s="79">
        <v>2019</v>
      </c>
      <c r="E1589" s="80">
        <v>35</v>
      </c>
      <c r="F1589" s="76">
        <v>5661</v>
      </c>
      <c r="G1589" s="76">
        <v>30785</v>
      </c>
      <c r="H1589" s="76">
        <v>70255</v>
      </c>
      <c r="I1589" s="76">
        <v>150356</v>
      </c>
      <c r="J1589" s="76">
        <v>68990</v>
      </c>
    </row>
    <row r="1590" spans="1:10" x14ac:dyDescent="0.15">
      <c r="A1590" s="72"/>
      <c r="B1590" s="77" t="s">
        <v>744</v>
      </c>
      <c r="C1590" s="78" t="s">
        <v>745</v>
      </c>
      <c r="D1590" s="79">
        <v>2015</v>
      </c>
      <c r="E1590" s="80">
        <v>80</v>
      </c>
      <c r="F1590" s="76">
        <v>5209</v>
      </c>
      <c r="G1590" s="76">
        <v>23788</v>
      </c>
      <c r="H1590" s="76">
        <v>84271</v>
      </c>
      <c r="I1590" s="76">
        <v>156486</v>
      </c>
      <c r="J1590" s="76">
        <v>64313</v>
      </c>
    </row>
    <row r="1591" spans="1:10" x14ac:dyDescent="0.15">
      <c r="A1591" s="72"/>
      <c r="B1591" s="77" t="s">
        <v>744</v>
      </c>
      <c r="C1591" s="78" t="s">
        <v>745</v>
      </c>
      <c r="D1591" s="79">
        <v>2016</v>
      </c>
      <c r="E1591" s="80">
        <v>70</v>
      </c>
      <c r="F1591" s="76">
        <v>5141</v>
      </c>
      <c r="G1591" s="76">
        <v>22295</v>
      </c>
      <c r="H1591" s="76">
        <v>80909</v>
      </c>
      <c r="I1591" s="76">
        <v>140505</v>
      </c>
      <c r="J1591" s="76">
        <v>53774</v>
      </c>
    </row>
    <row r="1592" spans="1:10" x14ac:dyDescent="0.15">
      <c r="A1592" s="72"/>
      <c r="B1592" s="77" t="s">
        <v>744</v>
      </c>
      <c r="C1592" s="78" t="s">
        <v>745</v>
      </c>
      <c r="D1592" s="79">
        <v>2017</v>
      </c>
      <c r="E1592" s="80">
        <v>79</v>
      </c>
      <c r="F1592" s="76">
        <v>6343</v>
      </c>
      <c r="G1592" s="76">
        <v>26614</v>
      </c>
      <c r="H1592" s="76">
        <v>97771</v>
      </c>
      <c r="I1592" s="76">
        <v>160998</v>
      </c>
      <c r="J1592" s="76">
        <v>55248</v>
      </c>
    </row>
    <row r="1593" spans="1:10" x14ac:dyDescent="0.15">
      <c r="A1593" s="72"/>
      <c r="B1593" s="77" t="s">
        <v>744</v>
      </c>
      <c r="C1593" s="78" t="s">
        <v>745</v>
      </c>
      <c r="D1593" s="79">
        <v>2018</v>
      </c>
      <c r="E1593" s="80">
        <v>80</v>
      </c>
      <c r="F1593" s="76">
        <v>6538</v>
      </c>
      <c r="G1593" s="76">
        <v>28068</v>
      </c>
      <c r="H1593" s="76">
        <v>107839</v>
      </c>
      <c r="I1593" s="76">
        <v>168403</v>
      </c>
      <c r="J1593" s="76">
        <v>54773</v>
      </c>
    </row>
    <row r="1594" spans="1:10" x14ac:dyDescent="0.15">
      <c r="A1594" s="72"/>
      <c r="B1594" s="77" t="s">
        <v>744</v>
      </c>
      <c r="C1594" s="78" t="s">
        <v>745</v>
      </c>
      <c r="D1594" s="79">
        <v>2019</v>
      </c>
      <c r="E1594" s="80">
        <v>77</v>
      </c>
      <c r="F1594" s="76">
        <v>6092</v>
      </c>
      <c r="G1594" s="76">
        <v>27414</v>
      </c>
      <c r="H1594" s="76">
        <v>102032</v>
      </c>
      <c r="I1594" s="76">
        <v>160867</v>
      </c>
      <c r="J1594" s="76">
        <v>51424</v>
      </c>
    </row>
    <row r="1595" spans="1:10" x14ac:dyDescent="0.15">
      <c r="A1595" s="72"/>
      <c r="B1595" s="77" t="s">
        <v>746</v>
      </c>
      <c r="C1595" s="78" t="s">
        <v>747</v>
      </c>
      <c r="D1595" s="79">
        <v>2015</v>
      </c>
      <c r="E1595" s="80">
        <v>1806</v>
      </c>
      <c r="F1595" s="76">
        <v>66166</v>
      </c>
      <c r="G1595" s="76">
        <v>269882</v>
      </c>
      <c r="H1595" s="76">
        <v>838102</v>
      </c>
      <c r="I1595" s="76">
        <v>1481045</v>
      </c>
      <c r="J1595" s="76">
        <v>556875</v>
      </c>
    </row>
    <row r="1596" spans="1:10" x14ac:dyDescent="0.15">
      <c r="A1596" s="72"/>
      <c r="B1596" s="77" t="s">
        <v>746</v>
      </c>
      <c r="C1596" s="78" t="s">
        <v>747</v>
      </c>
      <c r="D1596" s="79">
        <v>2016</v>
      </c>
      <c r="E1596" s="80">
        <v>1608</v>
      </c>
      <c r="F1596" s="76">
        <v>66082</v>
      </c>
      <c r="G1596" s="76">
        <v>287928</v>
      </c>
      <c r="H1596" s="76">
        <v>752961</v>
      </c>
      <c r="I1596" s="76">
        <v>1371156</v>
      </c>
      <c r="J1596" s="76">
        <v>534928</v>
      </c>
    </row>
    <row r="1597" spans="1:10" x14ac:dyDescent="0.15">
      <c r="A1597" s="72"/>
      <c r="B1597" s="77" t="s">
        <v>746</v>
      </c>
      <c r="C1597" s="78" t="s">
        <v>747</v>
      </c>
      <c r="D1597" s="79">
        <v>2017</v>
      </c>
      <c r="E1597" s="80">
        <v>1556</v>
      </c>
      <c r="F1597" s="76">
        <v>67147</v>
      </c>
      <c r="G1597" s="76">
        <v>279892</v>
      </c>
      <c r="H1597" s="76">
        <v>769947</v>
      </c>
      <c r="I1597" s="76">
        <v>1363070</v>
      </c>
      <c r="J1597" s="76">
        <v>514662</v>
      </c>
    </row>
    <row r="1598" spans="1:10" x14ac:dyDescent="0.15">
      <c r="A1598" s="72"/>
      <c r="B1598" s="77" t="s">
        <v>746</v>
      </c>
      <c r="C1598" s="78" t="s">
        <v>747</v>
      </c>
      <c r="D1598" s="79">
        <v>2018</v>
      </c>
      <c r="E1598" s="80">
        <v>1576</v>
      </c>
      <c r="F1598" s="76">
        <v>68713</v>
      </c>
      <c r="G1598" s="76">
        <v>286111</v>
      </c>
      <c r="H1598" s="76">
        <v>811279</v>
      </c>
      <c r="I1598" s="76">
        <v>1393271</v>
      </c>
      <c r="J1598" s="76">
        <v>508816</v>
      </c>
    </row>
    <row r="1599" spans="1:10" x14ac:dyDescent="0.15">
      <c r="A1599" s="72"/>
      <c r="B1599" s="77" t="s">
        <v>746</v>
      </c>
      <c r="C1599" s="78" t="s">
        <v>747</v>
      </c>
      <c r="D1599" s="79">
        <v>2019</v>
      </c>
      <c r="E1599" s="80">
        <v>1560</v>
      </c>
      <c r="F1599" s="76">
        <v>67493</v>
      </c>
      <c r="G1599" s="76">
        <v>286786</v>
      </c>
      <c r="H1599" s="76">
        <v>805139</v>
      </c>
      <c r="I1599" s="76">
        <v>1395111</v>
      </c>
      <c r="J1599" s="76">
        <v>514253</v>
      </c>
    </row>
    <row r="1600" spans="1:10" x14ac:dyDescent="0.15">
      <c r="A1600" s="72"/>
      <c r="B1600" s="77" t="s">
        <v>748</v>
      </c>
      <c r="C1600" s="78" t="s">
        <v>749</v>
      </c>
      <c r="D1600" s="79">
        <v>2015</v>
      </c>
      <c r="E1600" s="80">
        <v>422</v>
      </c>
      <c r="F1600" s="76">
        <v>10948</v>
      </c>
      <c r="G1600" s="76">
        <v>41760</v>
      </c>
      <c r="H1600" s="76">
        <v>144292</v>
      </c>
      <c r="I1600" s="76">
        <v>245906</v>
      </c>
      <c r="J1600" s="76">
        <v>89041</v>
      </c>
    </row>
    <row r="1601" spans="1:10" x14ac:dyDescent="0.15">
      <c r="A1601" s="72"/>
      <c r="B1601" s="77" t="s">
        <v>748</v>
      </c>
      <c r="C1601" s="78" t="s">
        <v>749</v>
      </c>
      <c r="D1601" s="79">
        <v>2016</v>
      </c>
      <c r="E1601" s="80">
        <v>381</v>
      </c>
      <c r="F1601" s="76">
        <v>11186</v>
      </c>
      <c r="G1601" s="76">
        <v>43562</v>
      </c>
      <c r="H1601" s="76">
        <v>126390</v>
      </c>
      <c r="I1601" s="76">
        <v>227888</v>
      </c>
      <c r="J1601" s="76">
        <v>86943</v>
      </c>
    </row>
    <row r="1602" spans="1:10" x14ac:dyDescent="0.15">
      <c r="A1602" s="72"/>
      <c r="B1602" s="77" t="s">
        <v>748</v>
      </c>
      <c r="C1602" s="78" t="s">
        <v>749</v>
      </c>
      <c r="D1602" s="79">
        <v>2017</v>
      </c>
      <c r="E1602" s="80">
        <v>369</v>
      </c>
      <c r="F1602" s="76">
        <v>11601</v>
      </c>
      <c r="G1602" s="76">
        <v>46643</v>
      </c>
      <c r="H1602" s="76">
        <v>133579</v>
      </c>
      <c r="I1602" s="76">
        <v>239872</v>
      </c>
      <c r="J1602" s="76">
        <v>92424</v>
      </c>
    </row>
    <row r="1603" spans="1:10" x14ac:dyDescent="0.15">
      <c r="A1603" s="72"/>
      <c r="B1603" s="77" t="s">
        <v>748</v>
      </c>
      <c r="C1603" s="78" t="s">
        <v>749</v>
      </c>
      <c r="D1603" s="79">
        <v>2018</v>
      </c>
      <c r="E1603" s="80">
        <v>354</v>
      </c>
      <c r="F1603" s="76">
        <v>11509</v>
      </c>
      <c r="G1603" s="76">
        <v>46768</v>
      </c>
      <c r="H1603" s="76">
        <v>141956</v>
      </c>
      <c r="I1603" s="76">
        <v>258792</v>
      </c>
      <c r="J1603" s="76">
        <v>103876</v>
      </c>
    </row>
    <row r="1604" spans="1:10" x14ac:dyDescent="0.15">
      <c r="A1604" s="72"/>
      <c r="B1604" s="77" t="s">
        <v>748</v>
      </c>
      <c r="C1604" s="78" t="s">
        <v>749</v>
      </c>
      <c r="D1604" s="79">
        <v>2019</v>
      </c>
      <c r="E1604" s="80">
        <v>355</v>
      </c>
      <c r="F1604" s="76">
        <v>11195</v>
      </c>
      <c r="G1604" s="76">
        <v>47242</v>
      </c>
      <c r="H1604" s="76">
        <v>140680</v>
      </c>
      <c r="I1604" s="76">
        <v>257135</v>
      </c>
      <c r="J1604" s="76">
        <v>104816</v>
      </c>
    </row>
    <row r="1605" spans="1:10" x14ac:dyDescent="0.15">
      <c r="A1605" s="72"/>
      <c r="B1605" s="77" t="s">
        <v>750</v>
      </c>
      <c r="C1605" s="78" t="s">
        <v>751</v>
      </c>
      <c r="D1605" s="79">
        <v>2015</v>
      </c>
      <c r="E1605" s="80">
        <v>36</v>
      </c>
      <c r="F1605" s="76">
        <v>513</v>
      </c>
      <c r="G1605" s="76">
        <v>1705</v>
      </c>
      <c r="H1605" s="76">
        <v>2659</v>
      </c>
      <c r="I1605" s="76">
        <v>6400</v>
      </c>
      <c r="J1605" s="76">
        <v>3324</v>
      </c>
    </row>
    <row r="1606" spans="1:10" x14ac:dyDescent="0.15">
      <c r="A1606" s="72"/>
      <c r="B1606" s="77" t="s">
        <v>750</v>
      </c>
      <c r="C1606" s="78" t="s">
        <v>751</v>
      </c>
      <c r="D1606" s="79">
        <v>2016</v>
      </c>
      <c r="E1606" s="80">
        <v>38</v>
      </c>
      <c r="F1606" s="76">
        <v>774</v>
      </c>
      <c r="G1606" s="76">
        <v>3121</v>
      </c>
      <c r="H1606" s="76">
        <v>7720</v>
      </c>
      <c r="I1606" s="76">
        <v>15930</v>
      </c>
      <c r="J1606" s="76">
        <v>7623</v>
      </c>
    </row>
    <row r="1607" spans="1:10" x14ac:dyDescent="0.15">
      <c r="A1607" s="72"/>
      <c r="B1607" s="77" t="s">
        <v>750</v>
      </c>
      <c r="C1607" s="78" t="s">
        <v>751</v>
      </c>
      <c r="D1607" s="79">
        <v>2017</v>
      </c>
      <c r="E1607" s="80">
        <v>34</v>
      </c>
      <c r="F1607" s="76">
        <v>770</v>
      </c>
      <c r="G1607" s="76">
        <v>3217</v>
      </c>
      <c r="H1607" s="76">
        <v>7730</v>
      </c>
      <c r="I1607" s="76">
        <v>15939</v>
      </c>
      <c r="J1607" s="76">
        <v>7642</v>
      </c>
    </row>
    <row r="1608" spans="1:10" x14ac:dyDescent="0.15">
      <c r="A1608" s="72"/>
      <c r="B1608" s="77" t="s">
        <v>750</v>
      </c>
      <c r="C1608" s="78" t="s">
        <v>751</v>
      </c>
      <c r="D1608" s="79">
        <v>2018</v>
      </c>
      <c r="E1608" s="80">
        <v>27</v>
      </c>
      <c r="F1608" s="76">
        <v>681</v>
      </c>
      <c r="G1608" s="76">
        <v>3208</v>
      </c>
      <c r="H1608" s="76">
        <v>7555</v>
      </c>
      <c r="I1608" s="76">
        <v>15394</v>
      </c>
      <c r="J1608" s="76">
        <v>7228</v>
      </c>
    </row>
    <row r="1609" spans="1:10" x14ac:dyDescent="0.15">
      <c r="A1609" s="72"/>
      <c r="B1609" s="77" t="s">
        <v>750</v>
      </c>
      <c r="C1609" s="78" t="s">
        <v>751</v>
      </c>
      <c r="D1609" s="79">
        <v>2019</v>
      </c>
      <c r="E1609" s="80">
        <v>25</v>
      </c>
      <c r="F1609" s="76">
        <v>643</v>
      </c>
      <c r="G1609" s="76">
        <v>3097</v>
      </c>
      <c r="H1609" s="76">
        <v>7137</v>
      </c>
      <c r="I1609" s="76">
        <v>15066</v>
      </c>
      <c r="J1609" s="76">
        <v>6977</v>
      </c>
    </row>
    <row r="1610" spans="1:10" x14ac:dyDescent="0.15">
      <c r="A1610" s="72"/>
      <c r="B1610" s="77" t="s">
        <v>752</v>
      </c>
      <c r="C1610" s="78" t="s">
        <v>753</v>
      </c>
      <c r="D1610" s="79">
        <v>2015</v>
      </c>
      <c r="E1610" s="80">
        <v>57</v>
      </c>
      <c r="F1610" s="76">
        <v>3012</v>
      </c>
      <c r="G1610" s="76">
        <v>11616</v>
      </c>
      <c r="H1610" s="76">
        <v>19918</v>
      </c>
      <c r="I1610" s="76">
        <v>49226</v>
      </c>
      <c r="J1610" s="76">
        <v>23274</v>
      </c>
    </row>
    <row r="1611" spans="1:10" x14ac:dyDescent="0.15">
      <c r="A1611" s="72"/>
      <c r="B1611" s="77" t="s">
        <v>752</v>
      </c>
      <c r="C1611" s="78" t="s">
        <v>753</v>
      </c>
      <c r="D1611" s="79">
        <v>2016</v>
      </c>
      <c r="E1611" s="80">
        <v>42</v>
      </c>
      <c r="F1611" s="76">
        <v>2922</v>
      </c>
      <c r="G1611" s="76">
        <v>10693</v>
      </c>
      <c r="H1611" s="76">
        <v>18828</v>
      </c>
      <c r="I1611" s="76">
        <v>46855</v>
      </c>
      <c r="J1611" s="76">
        <v>23546</v>
      </c>
    </row>
    <row r="1612" spans="1:10" x14ac:dyDescent="0.15">
      <c r="A1612" s="72"/>
      <c r="B1612" s="77" t="s">
        <v>752</v>
      </c>
      <c r="C1612" s="78" t="s">
        <v>753</v>
      </c>
      <c r="D1612" s="79">
        <v>2017</v>
      </c>
      <c r="E1612" s="80">
        <v>47</v>
      </c>
      <c r="F1612" s="76">
        <v>3192</v>
      </c>
      <c r="G1612" s="76">
        <v>12959</v>
      </c>
      <c r="H1612" s="76">
        <v>21152</v>
      </c>
      <c r="I1612" s="76">
        <v>51610</v>
      </c>
      <c r="J1612" s="76">
        <v>25234</v>
      </c>
    </row>
    <row r="1613" spans="1:10" x14ac:dyDescent="0.15">
      <c r="A1613" s="72"/>
      <c r="B1613" s="77" t="s">
        <v>752</v>
      </c>
      <c r="C1613" s="78" t="s">
        <v>753</v>
      </c>
      <c r="D1613" s="79">
        <v>2018</v>
      </c>
      <c r="E1613" s="80">
        <v>46</v>
      </c>
      <c r="F1613" s="76">
        <v>3289</v>
      </c>
      <c r="G1613" s="76">
        <v>13282</v>
      </c>
      <c r="H1613" s="76">
        <v>23588</v>
      </c>
      <c r="I1613" s="76">
        <v>62371</v>
      </c>
      <c r="J1613" s="76">
        <v>33751</v>
      </c>
    </row>
    <row r="1614" spans="1:10" x14ac:dyDescent="0.15">
      <c r="A1614" s="72"/>
      <c r="B1614" s="77" t="s">
        <v>752</v>
      </c>
      <c r="C1614" s="78" t="s">
        <v>753</v>
      </c>
      <c r="D1614" s="79">
        <v>2019</v>
      </c>
      <c r="E1614" s="80">
        <v>45</v>
      </c>
      <c r="F1614" s="76">
        <v>3159</v>
      </c>
      <c r="G1614" s="76">
        <v>13156</v>
      </c>
      <c r="H1614" s="76">
        <v>25384</v>
      </c>
      <c r="I1614" s="76">
        <v>65068</v>
      </c>
      <c r="J1614" s="76">
        <v>35826</v>
      </c>
    </row>
    <row r="1615" spans="1:10" x14ac:dyDescent="0.15">
      <c r="A1615" s="72"/>
      <c r="B1615" s="77" t="s">
        <v>754</v>
      </c>
      <c r="C1615" s="78" t="s">
        <v>755</v>
      </c>
      <c r="D1615" s="79">
        <v>2015</v>
      </c>
      <c r="E1615" s="80">
        <v>73</v>
      </c>
      <c r="F1615" s="76">
        <v>1937</v>
      </c>
      <c r="G1615" s="76">
        <v>8473</v>
      </c>
      <c r="H1615" s="76">
        <v>46028</v>
      </c>
      <c r="I1615" s="76">
        <v>68197</v>
      </c>
      <c r="J1615" s="76">
        <v>19485</v>
      </c>
    </row>
    <row r="1616" spans="1:10" x14ac:dyDescent="0.15">
      <c r="A1616" s="72"/>
      <c r="B1616" s="77" t="s">
        <v>754</v>
      </c>
      <c r="C1616" s="78" t="s">
        <v>755</v>
      </c>
      <c r="D1616" s="79">
        <v>2016</v>
      </c>
      <c r="E1616" s="80">
        <v>83</v>
      </c>
      <c r="F1616" s="76">
        <v>1989</v>
      </c>
      <c r="G1616" s="76">
        <v>8308</v>
      </c>
      <c r="H1616" s="76">
        <v>44680</v>
      </c>
      <c r="I1616" s="76">
        <v>64562</v>
      </c>
      <c r="J1616" s="76">
        <v>17309</v>
      </c>
    </row>
    <row r="1617" spans="1:10" x14ac:dyDescent="0.15">
      <c r="A1617" s="72"/>
      <c r="B1617" s="77" t="s">
        <v>754</v>
      </c>
      <c r="C1617" s="78" t="s">
        <v>755</v>
      </c>
      <c r="D1617" s="79">
        <v>2017</v>
      </c>
      <c r="E1617" s="80">
        <v>77</v>
      </c>
      <c r="F1617" s="76">
        <v>2071</v>
      </c>
      <c r="G1617" s="76">
        <v>9070</v>
      </c>
      <c r="H1617" s="76">
        <v>48385</v>
      </c>
      <c r="I1617" s="76">
        <v>69479</v>
      </c>
      <c r="J1617" s="76">
        <v>18841</v>
      </c>
    </row>
    <row r="1618" spans="1:10" x14ac:dyDescent="0.15">
      <c r="A1618" s="72"/>
      <c r="B1618" s="77" t="s">
        <v>754</v>
      </c>
      <c r="C1618" s="78" t="s">
        <v>755</v>
      </c>
      <c r="D1618" s="79">
        <v>2018</v>
      </c>
      <c r="E1618" s="80">
        <v>71</v>
      </c>
      <c r="F1618" s="76">
        <v>1960</v>
      </c>
      <c r="G1618" s="76">
        <v>8561</v>
      </c>
      <c r="H1618" s="76">
        <v>51465</v>
      </c>
      <c r="I1618" s="76">
        <v>72648</v>
      </c>
      <c r="J1618" s="76">
        <v>18828</v>
      </c>
    </row>
    <row r="1619" spans="1:10" x14ac:dyDescent="0.15">
      <c r="A1619" s="72"/>
      <c r="B1619" s="77" t="s">
        <v>754</v>
      </c>
      <c r="C1619" s="78" t="s">
        <v>755</v>
      </c>
      <c r="D1619" s="79">
        <v>2019</v>
      </c>
      <c r="E1619" s="80">
        <v>69</v>
      </c>
      <c r="F1619" s="76">
        <v>1835</v>
      </c>
      <c r="G1619" s="76">
        <v>8493</v>
      </c>
      <c r="H1619" s="76">
        <v>48055</v>
      </c>
      <c r="I1619" s="76">
        <v>67629</v>
      </c>
      <c r="J1619" s="76">
        <v>16856</v>
      </c>
    </row>
    <row r="1620" spans="1:10" x14ac:dyDescent="0.15">
      <c r="A1620" s="72"/>
      <c r="B1620" s="77" t="s">
        <v>756</v>
      </c>
      <c r="C1620" s="78" t="s">
        <v>757</v>
      </c>
      <c r="D1620" s="79">
        <v>2015</v>
      </c>
      <c r="E1620" s="80">
        <v>39</v>
      </c>
      <c r="F1620" s="76">
        <v>976</v>
      </c>
      <c r="G1620" s="76">
        <v>3853</v>
      </c>
      <c r="H1620" s="76">
        <v>10463</v>
      </c>
      <c r="I1620" s="76">
        <v>19192</v>
      </c>
      <c r="J1620" s="76">
        <v>7668</v>
      </c>
    </row>
    <row r="1621" spans="1:10" x14ac:dyDescent="0.15">
      <c r="A1621" s="72"/>
      <c r="B1621" s="77" t="s">
        <v>756</v>
      </c>
      <c r="C1621" s="78" t="s">
        <v>757</v>
      </c>
      <c r="D1621" s="79">
        <v>2016</v>
      </c>
      <c r="E1621" s="80">
        <v>35</v>
      </c>
      <c r="F1621" s="76">
        <v>939</v>
      </c>
      <c r="G1621" s="76">
        <v>3836</v>
      </c>
      <c r="H1621" s="76">
        <v>10472</v>
      </c>
      <c r="I1621" s="76">
        <v>17409</v>
      </c>
      <c r="J1621" s="76">
        <v>5714</v>
      </c>
    </row>
    <row r="1622" spans="1:10" x14ac:dyDescent="0.15">
      <c r="A1622" s="72"/>
      <c r="B1622" s="77" t="s">
        <v>756</v>
      </c>
      <c r="C1622" s="78" t="s">
        <v>757</v>
      </c>
      <c r="D1622" s="79">
        <v>2017</v>
      </c>
      <c r="E1622" s="80">
        <v>37</v>
      </c>
      <c r="F1622" s="76">
        <v>997</v>
      </c>
      <c r="G1622" s="76">
        <v>4026</v>
      </c>
      <c r="H1622" s="76">
        <v>10090</v>
      </c>
      <c r="I1622" s="76">
        <v>19116</v>
      </c>
      <c r="J1622" s="76">
        <v>7620</v>
      </c>
    </row>
    <row r="1623" spans="1:10" x14ac:dyDescent="0.15">
      <c r="A1623" s="72"/>
      <c r="B1623" s="77" t="s">
        <v>756</v>
      </c>
      <c r="C1623" s="78" t="s">
        <v>757</v>
      </c>
      <c r="D1623" s="79">
        <v>2018</v>
      </c>
      <c r="E1623" s="80">
        <v>35</v>
      </c>
      <c r="F1623" s="76">
        <v>981</v>
      </c>
      <c r="G1623" s="76">
        <v>3919</v>
      </c>
      <c r="H1623" s="76">
        <v>11005</v>
      </c>
      <c r="I1623" s="76">
        <v>19380</v>
      </c>
      <c r="J1623" s="76">
        <v>7072</v>
      </c>
    </row>
    <row r="1624" spans="1:10" x14ac:dyDescent="0.15">
      <c r="A1624" s="72"/>
      <c r="B1624" s="77" t="s">
        <v>756</v>
      </c>
      <c r="C1624" s="78" t="s">
        <v>757</v>
      </c>
      <c r="D1624" s="79">
        <v>2019</v>
      </c>
      <c r="E1624" s="80">
        <v>36</v>
      </c>
      <c r="F1624" s="76">
        <v>1005</v>
      </c>
      <c r="G1624" s="76">
        <v>4116</v>
      </c>
      <c r="H1624" s="76">
        <v>10480</v>
      </c>
      <c r="I1624" s="76">
        <v>19317</v>
      </c>
      <c r="J1624" s="76">
        <v>7736</v>
      </c>
    </row>
    <row r="1625" spans="1:10" x14ac:dyDescent="0.15">
      <c r="A1625" s="72"/>
      <c r="B1625" s="77" t="s">
        <v>758</v>
      </c>
      <c r="C1625" s="78" t="s">
        <v>759</v>
      </c>
      <c r="D1625" s="79">
        <v>2015</v>
      </c>
      <c r="E1625" s="80">
        <v>13</v>
      </c>
      <c r="F1625" s="76">
        <v>259</v>
      </c>
      <c r="G1625" s="76">
        <v>916</v>
      </c>
      <c r="H1625" s="76">
        <v>2238</v>
      </c>
      <c r="I1625" s="76">
        <v>4190</v>
      </c>
      <c r="J1625" s="76">
        <v>1717</v>
      </c>
    </row>
    <row r="1626" spans="1:10" x14ac:dyDescent="0.15">
      <c r="A1626" s="72"/>
      <c r="B1626" s="77" t="s">
        <v>758</v>
      </c>
      <c r="C1626" s="78" t="s">
        <v>759</v>
      </c>
      <c r="D1626" s="79">
        <v>2016</v>
      </c>
      <c r="E1626" s="80">
        <v>14</v>
      </c>
      <c r="F1626" s="76">
        <v>301</v>
      </c>
      <c r="G1626" s="76">
        <v>1158</v>
      </c>
      <c r="H1626" s="76">
        <v>2500</v>
      </c>
      <c r="I1626" s="76">
        <v>5163</v>
      </c>
      <c r="J1626" s="76">
        <v>2376</v>
      </c>
    </row>
    <row r="1627" spans="1:10" x14ac:dyDescent="0.15">
      <c r="A1627" s="72"/>
      <c r="B1627" s="77" t="s">
        <v>758</v>
      </c>
      <c r="C1627" s="78" t="s">
        <v>759</v>
      </c>
      <c r="D1627" s="79">
        <v>2017</v>
      </c>
      <c r="E1627" s="80">
        <v>16</v>
      </c>
      <c r="F1627" s="76">
        <v>325</v>
      </c>
      <c r="G1627" s="76">
        <v>1240</v>
      </c>
      <c r="H1627" s="76">
        <v>2545</v>
      </c>
      <c r="I1627" s="76">
        <v>5704</v>
      </c>
      <c r="J1627" s="76">
        <v>2652</v>
      </c>
    </row>
    <row r="1628" spans="1:10" x14ac:dyDescent="0.15">
      <c r="A1628" s="72"/>
      <c r="B1628" s="77" t="s">
        <v>758</v>
      </c>
      <c r="C1628" s="78" t="s">
        <v>759</v>
      </c>
      <c r="D1628" s="79">
        <v>2018</v>
      </c>
      <c r="E1628" s="80">
        <v>16</v>
      </c>
      <c r="F1628" s="76">
        <v>333</v>
      </c>
      <c r="G1628" s="76">
        <v>1279</v>
      </c>
      <c r="H1628" s="76">
        <v>2677</v>
      </c>
      <c r="I1628" s="76">
        <v>5405</v>
      </c>
      <c r="J1628" s="76">
        <v>2516</v>
      </c>
    </row>
    <row r="1629" spans="1:10" x14ac:dyDescent="0.15">
      <c r="A1629" s="72"/>
      <c r="B1629" s="77" t="s">
        <v>758</v>
      </c>
      <c r="C1629" s="78" t="s">
        <v>759</v>
      </c>
      <c r="D1629" s="79">
        <v>2019</v>
      </c>
      <c r="E1629" s="80">
        <v>16</v>
      </c>
      <c r="F1629" s="76">
        <v>323</v>
      </c>
      <c r="G1629" s="76">
        <v>1334</v>
      </c>
      <c r="H1629" s="76">
        <v>2825</v>
      </c>
      <c r="I1629" s="76">
        <v>5917</v>
      </c>
      <c r="J1629" s="76">
        <v>2807</v>
      </c>
    </row>
    <row r="1630" spans="1:10" x14ac:dyDescent="0.15">
      <c r="A1630" s="72"/>
      <c r="B1630" s="77" t="s">
        <v>760</v>
      </c>
      <c r="C1630" s="78" t="s">
        <v>761</v>
      </c>
      <c r="D1630" s="79">
        <v>2015</v>
      </c>
      <c r="E1630" s="80">
        <v>204</v>
      </c>
      <c r="F1630" s="76">
        <v>4251</v>
      </c>
      <c r="G1630" s="76">
        <v>15196</v>
      </c>
      <c r="H1630" s="76">
        <v>62986</v>
      </c>
      <c r="I1630" s="76">
        <v>98701</v>
      </c>
      <c r="J1630" s="76">
        <v>33574</v>
      </c>
    </row>
    <row r="1631" spans="1:10" x14ac:dyDescent="0.15">
      <c r="A1631" s="72"/>
      <c r="B1631" s="77" t="s">
        <v>760</v>
      </c>
      <c r="C1631" s="78" t="s">
        <v>761</v>
      </c>
      <c r="D1631" s="79">
        <v>2016</v>
      </c>
      <c r="E1631" s="80">
        <v>169</v>
      </c>
      <c r="F1631" s="76">
        <v>4261</v>
      </c>
      <c r="G1631" s="76">
        <v>16446</v>
      </c>
      <c r="H1631" s="76">
        <v>42189</v>
      </c>
      <c r="I1631" s="76">
        <v>77970</v>
      </c>
      <c r="J1631" s="76">
        <v>30376</v>
      </c>
    </row>
    <row r="1632" spans="1:10" x14ac:dyDescent="0.15">
      <c r="A1632" s="72"/>
      <c r="B1632" s="77" t="s">
        <v>760</v>
      </c>
      <c r="C1632" s="78" t="s">
        <v>761</v>
      </c>
      <c r="D1632" s="79">
        <v>2017</v>
      </c>
      <c r="E1632" s="80">
        <v>158</v>
      </c>
      <c r="F1632" s="76">
        <v>4246</v>
      </c>
      <c r="G1632" s="76">
        <v>16133</v>
      </c>
      <c r="H1632" s="76">
        <v>43676</v>
      </c>
      <c r="I1632" s="76">
        <v>78023</v>
      </c>
      <c r="J1632" s="76">
        <v>30434</v>
      </c>
    </row>
    <row r="1633" spans="1:10" x14ac:dyDescent="0.15">
      <c r="A1633" s="72"/>
      <c r="B1633" s="77" t="s">
        <v>760</v>
      </c>
      <c r="C1633" s="78" t="s">
        <v>761</v>
      </c>
      <c r="D1633" s="79">
        <v>2018</v>
      </c>
      <c r="E1633" s="80">
        <v>159</v>
      </c>
      <c r="F1633" s="76">
        <v>4265</v>
      </c>
      <c r="G1633" s="76">
        <v>16519</v>
      </c>
      <c r="H1633" s="76">
        <v>45667</v>
      </c>
      <c r="I1633" s="76">
        <v>83594</v>
      </c>
      <c r="J1633" s="76">
        <v>34481</v>
      </c>
    </row>
    <row r="1634" spans="1:10" x14ac:dyDescent="0.15">
      <c r="A1634" s="72"/>
      <c r="B1634" s="77" t="s">
        <v>760</v>
      </c>
      <c r="C1634" s="78" t="s">
        <v>761</v>
      </c>
      <c r="D1634" s="79">
        <v>2019</v>
      </c>
      <c r="E1634" s="80">
        <v>164</v>
      </c>
      <c r="F1634" s="76">
        <v>4230</v>
      </c>
      <c r="G1634" s="76">
        <v>17048</v>
      </c>
      <c r="H1634" s="76">
        <v>46799</v>
      </c>
      <c r="I1634" s="76">
        <v>84137</v>
      </c>
      <c r="J1634" s="76">
        <v>34614</v>
      </c>
    </row>
    <row r="1635" spans="1:10" x14ac:dyDescent="0.15">
      <c r="A1635" s="72"/>
      <c r="B1635" s="77" t="s">
        <v>762</v>
      </c>
      <c r="C1635" s="78" t="s">
        <v>763</v>
      </c>
      <c r="D1635" s="79">
        <v>2015</v>
      </c>
      <c r="E1635" s="80">
        <v>1591</v>
      </c>
      <c r="F1635" s="76">
        <v>22558</v>
      </c>
      <c r="G1635" s="76">
        <v>55562</v>
      </c>
      <c r="H1635" s="76">
        <v>196161</v>
      </c>
      <c r="I1635" s="76">
        <v>335674</v>
      </c>
      <c r="J1635" s="76">
        <v>127351</v>
      </c>
    </row>
    <row r="1636" spans="1:10" x14ac:dyDescent="0.15">
      <c r="A1636" s="72"/>
      <c r="B1636" s="77" t="s">
        <v>762</v>
      </c>
      <c r="C1636" s="78" t="s">
        <v>763</v>
      </c>
      <c r="D1636" s="79">
        <v>2016</v>
      </c>
      <c r="E1636" s="80">
        <v>1271</v>
      </c>
      <c r="F1636" s="76">
        <v>21242</v>
      </c>
      <c r="G1636" s="76">
        <v>60642</v>
      </c>
      <c r="H1636" s="76">
        <v>213616</v>
      </c>
      <c r="I1636" s="76">
        <v>346328</v>
      </c>
      <c r="J1636" s="76">
        <v>120777</v>
      </c>
    </row>
    <row r="1637" spans="1:10" x14ac:dyDescent="0.15">
      <c r="A1637" s="72"/>
      <c r="B1637" s="77" t="s">
        <v>762</v>
      </c>
      <c r="C1637" s="78" t="s">
        <v>763</v>
      </c>
      <c r="D1637" s="79">
        <v>2017</v>
      </c>
      <c r="E1637" s="80">
        <v>1204</v>
      </c>
      <c r="F1637" s="76">
        <v>21301</v>
      </c>
      <c r="G1637" s="76">
        <v>61393</v>
      </c>
      <c r="H1637" s="76">
        <v>216172</v>
      </c>
      <c r="I1637" s="76">
        <v>353775</v>
      </c>
      <c r="J1637" s="76">
        <v>125984</v>
      </c>
    </row>
    <row r="1638" spans="1:10" x14ac:dyDescent="0.15">
      <c r="A1638" s="72"/>
      <c r="B1638" s="77" t="s">
        <v>762</v>
      </c>
      <c r="C1638" s="78" t="s">
        <v>763</v>
      </c>
      <c r="D1638" s="79">
        <v>2018</v>
      </c>
      <c r="E1638" s="80">
        <v>1146</v>
      </c>
      <c r="F1638" s="76">
        <v>20560</v>
      </c>
      <c r="G1638" s="76">
        <v>59701</v>
      </c>
      <c r="H1638" s="76">
        <v>208115</v>
      </c>
      <c r="I1638" s="76">
        <v>332436</v>
      </c>
      <c r="J1638" s="76">
        <v>113186</v>
      </c>
    </row>
    <row r="1639" spans="1:10" x14ac:dyDescent="0.15">
      <c r="A1639" s="72"/>
      <c r="B1639" s="77" t="s">
        <v>762</v>
      </c>
      <c r="C1639" s="78" t="s">
        <v>763</v>
      </c>
      <c r="D1639" s="79">
        <v>2019</v>
      </c>
      <c r="E1639" s="80">
        <v>1057</v>
      </c>
      <c r="F1639" s="76">
        <v>19483</v>
      </c>
      <c r="G1639" s="76">
        <v>58315</v>
      </c>
      <c r="H1639" s="76">
        <v>199411</v>
      </c>
      <c r="I1639" s="76">
        <v>325618</v>
      </c>
      <c r="J1639" s="76">
        <v>114255</v>
      </c>
    </row>
    <row r="1640" spans="1:10" x14ac:dyDescent="0.15">
      <c r="A1640" s="72"/>
      <c r="B1640" s="77" t="s">
        <v>764</v>
      </c>
      <c r="C1640" s="78" t="s">
        <v>765</v>
      </c>
      <c r="D1640" s="79">
        <v>2015</v>
      </c>
      <c r="E1640" s="80">
        <v>184</v>
      </c>
      <c r="F1640" s="76">
        <v>2407</v>
      </c>
      <c r="G1640" s="76">
        <v>5870</v>
      </c>
      <c r="H1640" s="76">
        <v>20495</v>
      </c>
      <c r="I1640" s="76">
        <v>37548</v>
      </c>
      <c r="J1640" s="76">
        <v>16049</v>
      </c>
    </row>
    <row r="1641" spans="1:10" x14ac:dyDescent="0.15">
      <c r="A1641" s="72"/>
      <c r="B1641" s="77" t="s">
        <v>764</v>
      </c>
      <c r="C1641" s="78" t="s">
        <v>765</v>
      </c>
      <c r="D1641" s="79">
        <v>2016</v>
      </c>
      <c r="E1641" s="80">
        <v>169</v>
      </c>
      <c r="F1641" s="76">
        <v>2310</v>
      </c>
      <c r="G1641" s="76">
        <v>8008</v>
      </c>
      <c r="H1641" s="76">
        <v>29966</v>
      </c>
      <c r="I1641" s="76">
        <v>49376</v>
      </c>
      <c r="J1641" s="76">
        <v>17596</v>
      </c>
    </row>
    <row r="1642" spans="1:10" x14ac:dyDescent="0.15">
      <c r="A1642" s="72"/>
      <c r="B1642" s="77" t="s">
        <v>764</v>
      </c>
      <c r="C1642" s="78" t="s">
        <v>765</v>
      </c>
      <c r="D1642" s="79">
        <v>2017</v>
      </c>
      <c r="E1642" s="80">
        <v>156</v>
      </c>
      <c r="F1642" s="76">
        <v>2245</v>
      </c>
      <c r="G1642" s="76">
        <v>8047</v>
      </c>
      <c r="H1642" s="76">
        <v>31747</v>
      </c>
      <c r="I1642" s="76">
        <v>52046</v>
      </c>
      <c r="J1642" s="76">
        <v>18373</v>
      </c>
    </row>
    <row r="1643" spans="1:10" x14ac:dyDescent="0.15">
      <c r="A1643" s="72"/>
      <c r="B1643" s="77" t="s">
        <v>764</v>
      </c>
      <c r="C1643" s="78" t="s">
        <v>765</v>
      </c>
      <c r="D1643" s="79">
        <v>2018</v>
      </c>
      <c r="E1643" s="80">
        <v>149</v>
      </c>
      <c r="F1643" s="76">
        <v>2124</v>
      </c>
      <c r="G1643" s="76">
        <v>7617</v>
      </c>
      <c r="H1643" s="76">
        <v>28399</v>
      </c>
      <c r="I1643" s="76">
        <v>47454</v>
      </c>
      <c r="J1643" s="76">
        <v>17318</v>
      </c>
    </row>
    <row r="1644" spans="1:10" x14ac:dyDescent="0.15">
      <c r="A1644" s="72"/>
      <c r="B1644" s="77" t="s">
        <v>764</v>
      </c>
      <c r="C1644" s="78" t="s">
        <v>765</v>
      </c>
      <c r="D1644" s="79">
        <v>2019</v>
      </c>
      <c r="E1644" s="80">
        <v>138</v>
      </c>
      <c r="F1644" s="76">
        <v>1811</v>
      </c>
      <c r="G1644" s="76">
        <v>6866</v>
      </c>
      <c r="H1644" s="76">
        <v>23836</v>
      </c>
      <c r="I1644" s="76">
        <v>40867</v>
      </c>
      <c r="J1644" s="76">
        <v>15199</v>
      </c>
    </row>
    <row r="1645" spans="1:10" x14ac:dyDescent="0.15">
      <c r="A1645" s="72"/>
      <c r="B1645" s="77" t="s">
        <v>766</v>
      </c>
      <c r="C1645" s="78" t="s">
        <v>765</v>
      </c>
      <c r="D1645" s="79">
        <v>2015</v>
      </c>
      <c r="E1645" s="80">
        <v>184</v>
      </c>
      <c r="F1645" s="76">
        <v>2407</v>
      </c>
      <c r="G1645" s="76">
        <v>5870</v>
      </c>
      <c r="H1645" s="76">
        <v>20495</v>
      </c>
      <c r="I1645" s="76">
        <v>37548</v>
      </c>
      <c r="J1645" s="76">
        <v>16049</v>
      </c>
    </row>
    <row r="1646" spans="1:10" x14ac:dyDescent="0.15">
      <c r="A1646" s="72"/>
      <c r="B1646" s="77" t="s">
        <v>766</v>
      </c>
      <c r="C1646" s="78" t="s">
        <v>765</v>
      </c>
      <c r="D1646" s="79">
        <v>2016</v>
      </c>
      <c r="E1646" s="80">
        <v>169</v>
      </c>
      <c r="F1646" s="76">
        <v>2310</v>
      </c>
      <c r="G1646" s="76">
        <v>8008</v>
      </c>
      <c r="H1646" s="76">
        <v>29966</v>
      </c>
      <c r="I1646" s="76">
        <v>49376</v>
      </c>
      <c r="J1646" s="76">
        <v>17596</v>
      </c>
    </row>
    <row r="1647" spans="1:10" x14ac:dyDescent="0.15">
      <c r="A1647" s="72"/>
      <c r="B1647" s="77" t="s">
        <v>766</v>
      </c>
      <c r="C1647" s="78" t="s">
        <v>765</v>
      </c>
      <c r="D1647" s="79">
        <v>2017</v>
      </c>
      <c r="E1647" s="80">
        <v>156</v>
      </c>
      <c r="F1647" s="76">
        <v>2245</v>
      </c>
      <c r="G1647" s="76">
        <v>8047</v>
      </c>
      <c r="H1647" s="76">
        <v>31747</v>
      </c>
      <c r="I1647" s="76">
        <v>52046</v>
      </c>
      <c r="J1647" s="76">
        <v>18373</v>
      </c>
    </row>
    <row r="1648" spans="1:10" x14ac:dyDescent="0.15">
      <c r="A1648" s="72"/>
      <c r="B1648" s="77" t="s">
        <v>766</v>
      </c>
      <c r="C1648" s="78" t="s">
        <v>765</v>
      </c>
      <c r="D1648" s="79">
        <v>2018</v>
      </c>
      <c r="E1648" s="80">
        <v>149</v>
      </c>
      <c r="F1648" s="76">
        <v>2124</v>
      </c>
      <c r="G1648" s="76">
        <v>7617</v>
      </c>
      <c r="H1648" s="76">
        <v>28399</v>
      </c>
      <c r="I1648" s="76">
        <v>47454</v>
      </c>
      <c r="J1648" s="76">
        <v>17318</v>
      </c>
    </row>
    <row r="1649" spans="1:10" x14ac:dyDescent="0.15">
      <c r="A1649" s="72"/>
      <c r="B1649" s="77" t="s">
        <v>766</v>
      </c>
      <c r="C1649" s="78" t="s">
        <v>765</v>
      </c>
      <c r="D1649" s="79">
        <v>2019</v>
      </c>
      <c r="E1649" s="80">
        <v>138</v>
      </c>
      <c r="F1649" s="76">
        <v>1811</v>
      </c>
      <c r="G1649" s="76">
        <v>6866</v>
      </c>
      <c r="H1649" s="76">
        <v>23836</v>
      </c>
      <c r="I1649" s="76">
        <v>40867</v>
      </c>
      <c r="J1649" s="76">
        <v>15199</v>
      </c>
    </row>
    <row r="1650" spans="1:10" x14ac:dyDescent="0.15">
      <c r="A1650" s="72"/>
      <c r="B1650" s="77" t="s">
        <v>767</v>
      </c>
      <c r="C1650" s="78" t="s">
        <v>768</v>
      </c>
      <c r="D1650" s="79">
        <v>2015</v>
      </c>
      <c r="E1650" s="80">
        <v>28</v>
      </c>
      <c r="F1650" s="76">
        <v>1195</v>
      </c>
      <c r="G1650" s="76">
        <v>3807</v>
      </c>
      <c r="H1650" s="76">
        <v>25343</v>
      </c>
      <c r="I1650" s="76">
        <v>33204</v>
      </c>
      <c r="J1650" s="76">
        <v>7124</v>
      </c>
    </row>
    <row r="1651" spans="1:10" x14ac:dyDescent="0.15">
      <c r="A1651" s="72"/>
      <c r="B1651" s="77" t="s">
        <v>767</v>
      </c>
      <c r="C1651" s="78" t="s">
        <v>768</v>
      </c>
      <c r="D1651" s="79">
        <v>2016</v>
      </c>
      <c r="E1651" s="80">
        <v>25</v>
      </c>
      <c r="F1651" s="76">
        <v>1243</v>
      </c>
      <c r="G1651" s="76">
        <v>3705</v>
      </c>
      <c r="H1651" s="76">
        <v>22324</v>
      </c>
      <c r="I1651" s="76">
        <v>29303</v>
      </c>
      <c r="J1651" s="76">
        <v>5971</v>
      </c>
    </row>
    <row r="1652" spans="1:10" x14ac:dyDescent="0.15">
      <c r="A1652" s="72"/>
      <c r="B1652" s="77" t="s">
        <v>767</v>
      </c>
      <c r="C1652" s="78" t="s">
        <v>768</v>
      </c>
      <c r="D1652" s="79">
        <v>2017</v>
      </c>
      <c r="E1652" s="80">
        <v>27</v>
      </c>
      <c r="F1652" s="76">
        <v>1404</v>
      </c>
      <c r="G1652" s="76">
        <v>3983</v>
      </c>
      <c r="H1652" s="76">
        <v>24699</v>
      </c>
      <c r="I1652" s="76">
        <v>32157</v>
      </c>
      <c r="J1652" s="76">
        <v>7213</v>
      </c>
    </row>
    <row r="1653" spans="1:10" x14ac:dyDescent="0.15">
      <c r="A1653" s="72"/>
      <c r="B1653" s="77" t="s">
        <v>767</v>
      </c>
      <c r="C1653" s="78" t="s">
        <v>768</v>
      </c>
      <c r="D1653" s="79">
        <v>2018</v>
      </c>
      <c r="E1653" s="80">
        <v>25</v>
      </c>
      <c r="F1653" s="76">
        <v>1307</v>
      </c>
      <c r="G1653" s="76">
        <v>4346</v>
      </c>
      <c r="H1653" s="76">
        <v>27084</v>
      </c>
      <c r="I1653" s="76">
        <v>35270</v>
      </c>
      <c r="J1653" s="76">
        <v>7352</v>
      </c>
    </row>
    <row r="1654" spans="1:10" x14ac:dyDescent="0.15">
      <c r="A1654" s="72"/>
      <c r="B1654" s="77" t="s">
        <v>767</v>
      </c>
      <c r="C1654" s="78" t="s">
        <v>768</v>
      </c>
      <c r="D1654" s="79">
        <v>2019</v>
      </c>
      <c r="E1654" s="80">
        <v>27</v>
      </c>
      <c r="F1654" s="76">
        <v>1386</v>
      </c>
      <c r="G1654" s="76">
        <v>4494</v>
      </c>
      <c r="H1654" s="76">
        <v>30295</v>
      </c>
      <c r="I1654" s="76">
        <v>39677</v>
      </c>
      <c r="J1654" s="76">
        <v>8107</v>
      </c>
    </row>
    <row r="1655" spans="1:10" x14ac:dyDescent="0.15">
      <c r="A1655" s="72"/>
      <c r="B1655" s="77" t="s">
        <v>769</v>
      </c>
      <c r="C1655" s="78" t="s">
        <v>768</v>
      </c>
      <c r="D1655" s="79">
        <v>2015</v>
      </c>
      <c r="E1655" s="80">
        <v>28</v>
      </c>
      <c r="F1655" s="76">
        <v>1195</v>
      </c>
      <c r="G1655" s="76">
        <v>3807</v>
      </c>
      <c r="H1655" s="76">
        <v>25343</v>
      </c>
      <c r="I1655" s="76">
        <v>33204</v>
      </c>
      <c r="J1655" s="76">
        <v>7124</v>
      </c>
    </row>
    <row r="1656" spans="1:10" x14ac:dyDescent="0.15">
      <c r="A1656" s="72"/>
      <c r="B1656" s="77" t="s">
        <v>769</v>
      </c>
      <c r="C1656" s="78" t="s">
        <v>768</v>
      </c>
      <c r="D1656" s="79">
        <v>2016</v>
      </c>
      <c r="E1656" s="80">
        <v>25</v>
      </c>
      <c r="F1656" s="76">
        <v>1243</v>
      </c>
      <c r="G1656" s="76">
        <v>3705</v>
      </c>
      <c r="H1656" s="76">
        <v>22324</v>
      </c>
      <c r="I1656" s="76">
        <v>29303</v>
      </c>
      <c r="J1656" s="76">
        <v>5971</v>
      </c>
    </row>
    <row r="1657" spans="1:10" x14ac:dyDescent="0.15">
      <c r="A1657" s="72"/>
      <c r="B1657" s="77" t="s">
        <v>769</v>
      </c>
      <c r="C1657" s="78" t="s">
        <v>768</v>
      </c>
      <c r="D1657" s="79">
        <v>2017</v>
      </c>
      <c r="E1657" s="80">
        <v>27</v>
      </c>
      <c r="F1657" s="76">
        <v>1404</v>
      </c>
      <c r="G1657" s="76">
        <v>3983</v>
      </c>
      <c r="H1657" s="76">
        <v>24699</v>
      </c>
      <c r="I1657" s="76">
        <v>32157</v>
      </c>
      <c r="J1657" s="76">
        <v>7213</v>
      </c>
    </row>
    <row r="1658" spans="1:10" x14ac:dyDescent="0.15">
      <c r="A1658" s="72"/>
      <c r="B1658" s="77" t="s">
        <v>769</v>
      </c>
      <c r="C1658" s="78" t="s">
        <v>768</v>
      </c>
      <c r="D1658" s="79">
        <v>2018</v>
      </c>
      <c r="E1658" s="80">
        <v>25</v>
      </c>
      <c r="F1658" s="76">
        <v>1307</v>
      </c>
      <c r="G1658" s="76">
        <v>4346</v>
      </c>
      <c r="H1658" s="76">
        <v>27084</v>
      </c>
      <c r="I1658" s="76">
        <v>35270</v>
      </c>
      <c r="J1658" s="76">
        <v>7352</v>
      </c>
    </row>
    <row r="1659" spans="1:10" x14ac:dyDescent="0.15">
      <c r="A1659" s="72"/>
      <c r="B1659" s="77" t="s">
        <v>769</v>
      </c>
      <c r="C1659" s="78" t="s">
        <v>768</v>
      </c>
      <c r="D1659" s="79">
        <v>2019</v>
      </c>
      <c r="E1659" s="80">
        <v>27</v>
      </c>
      <c r="F1659" s="76">
        <v>1386</v>
      </c>
      <c r="G1659" s="76">
        <v>4494</v>
      </c>
      <c r="H1659" s="76">
        <v>30295</v>
      </c>
      <c r="I1659" s="76">
        <v>39677</v>
      </c>
      <c r="J1659" s="76">
        <v>8107</v>
      </c>
    </row>
    <row r="1660" spans="1:10" x14ac:dyDescent="0.15">
      <c r="A1660" s="72"/>
      <c r="B1660" s="77" t="s">
        <v>770</v>
      </c>
      <c r="C1660" s="78" t="s">
        <v>771</v>
      </c>
      <c r="D1660" s="79">
        <v>2015</v>
      </c>
      <c r="E1660" s="80">
        <v>125</v>
      </c>
      <c r="F1660" s="76">
        <v>1418</v>
      </c>
      <c r="G1660" s="76">
        <v>2669</v>
      </c>
      <c r="H1660" s="76">
        <v>6126</v>
      </c>
      <c r="I1660" s="76">
        <v>9947</v>
      </c>
      <c r="J1660" s="76">
        <v>3501</v>
      </c>
    </row>
    <row r="1661" spans="1:10" x14ac:dyDescent="0.15">
      <c r="A1661" s="72"/>
      <c r="B1661" s="77" t="s">
        <v>770</v>
      </c>
      <c r="C1661" s="78" t="s">
        <v>771</v>
      </c>
      <c r="D1661" s="79">
        <v>2016</v>
      </c>
      <c r="E1661" s="80">
        <v>121</v>
      </c>
      <c r="F1661" s="76">
        <v>1426</v>
      </c>
      <c r="G1661" s="76">
        <v>3072</v>
      </c>
      <c r="H1661" s="76">
        <v>7892</v>
      </c>
      <c r="I1661" s="76">
        <v>12634</v>
      </c>
      <c r="J1661" s="76">
        <v>4322</v>
      </c>
    </row>
    <row r="1662" spans="1:10" x14ac:dyDescent="0.15">
      <c r="A1662" s="72"/>
      <c r="B1662" s="77" t="s">
        <v>770</v>
      </c>
      <c r="C1662" s="78" t="s">
        <v>771</v>
      </c>
      <c r="D1662" s="79">
        <v>2017</v>
      </c>
      <c r="E1662" s="80">
        <v>113</v>
      </c>
      <c r="F1662" s="76">
        <v>1346</v>
      </c>
      <c r="G1662" s="76">
        <v>2915</v>
      </c>
      <c r="H1662" s="76">
        <v>6416</v>
      </c>
      <c r="I1662" s="76">
        <v>10784</v>
      </c>
      <c r="J1662" s="76">
        <v>4017</v>
      </c>
    </row>
    <row r="1663" spans="1:10" x14ac:dyDescent="0.15">
      <c r="A1663" s="72"/>
      <c r="B1663" s="77" t="s">
        <v>770</v>
      </c>
      <c r="C1663" s="78" t="s">
        <v>771</v>
      </c>
      <c r="D1663" s="79">
        <v>2018</v>
      </c>
      <c r="E1663" s="80">
        <v>103</v>
      </c>
      <c r="F1663" s="76">
        <v>1224</v>
      </c>
      <c r="G1663" s="76">
        <v>2714</v>
      </c>
      <c r="H1663" s="76">
        <v>5918</v>
      </c>
      <c r="I1663" s="76">
        <v>10007</v>
      </c>
      <c r="J1663" s="76">
        <v>3752</v>
      </c>
    </row>
    <row r="1664" spans="1:10" x14ac:dyDescent="0.15">
      <c r="A1664" s="72"/>
      <c r="B1664" s="77" t="s">
        <v>770</v>
      </c>
      <c r="C1664" s="78" t="s">
        <v>771</v>
      </c>
      <c r="D1664" s="79">
        <v>2019</v>
      </c>
      <c r="E1664" s="80">
        <v>89</v>
      </c>
      <c r="F1664" s="76">
        <v>1082</v>
      </c>
      <c r="G1664" s="76">
        <v>2444</v>
      </c>
      <c r="H1664" s="76">
        <v>5230</v>
      </c>
      <c r="I1664" s="76">
        <v>8668</v>
      </c>
      <c r="J1664" s="76">
        <v>3137</v>
      </c>
    </row>
    <row r="1665" spans="1:10" x14ac:dyDescent="0.15">
      <c r="A1665" s="72"/>
      <c r="B1665" s="77" t="s">
        <v>772</v>
      </c>
      <c r="C1665" s="78" t="s">
        <v>771</v>
      </c>
      <c r="D1665" s="79">
        <v>2015</v>
      </c>
      <c r="E1665" s="80">
        <v>125</v>
      </c>
      <c r="F1665" s="76">
        <v>1418</v>
      </c>
      <c r="G1665" s="76">
        <v>2669</v>
      </c>
      <c r="H1665" s="76">
        <v>6126</v>
      </c>
      <c r="I1665" s="76">
        <v>9947</v>
      </c>
      <c r="J1665" s="76">
        <v>3501</v>
      </c>
    </row>
    <row r="1666" spans="1:10" x14ac:dyDescent="0.15">
      <c r="A1666" s="72"/>
      <c r="B1666" s="77" t="s">
        <v>772</v>
      </c>
      <c r="C1666" s="78" t="s">
        <v>771</v>
      </c>
      <c r="D1666" s="79">
        <v>2016</v>
      </c>
      <c r="E1666" s="80">
        <v>121</v>
      </c>
      <c r="F1666" s="76">
        <v>1426</v>
      </c>
      <c r="G1666" s="76">
        <v>3072</v>
      </c>
      <c r="H1666" s="76">
        <v>7892</v>
      </c>
      <c r="I1666" s="76">
        <v>12634</v>
      </c>
      <c r="J1666" s="76">
        <v>4322</v>
      </c>
    </row>
    <row r="1667" spans="1:10" x14ac:dyDescent="0.15">
      <c r="A1667" s="72"/>
      <c r="B1667" s="77" t="s">
        <v>772</v>
      </c>
      <c r="C1667" s="78" t="s">
        <v>771</v>
      </c>
      <c r="D1667" s="79">
        <v>2017</v>
      </c>
      <c r="E1667" s="80">
        <v>113</v>
      </c>
      <c r="F1667" s="76">
        <v>1346</v>
      </c>
      <c r="G1667" s="76">
        <v>2915</v>
      </c>
      <c r="H1667" s="76">
        <v>6416</v>
      </c>
      <c r="I1667" s="76">
        <v>10784</v>
      </c>
      <c r="J1667" s="76">
        <v>4017</v>
      </c>
    </row>
    <row r="1668" spans="1:10" x14ac:dyDescent="0.15">
      <c r="A1668" s="72"/>
      <c r="B1668" s="77" t="s">
        <v>772</v>
      </c>
      <c r="C1668" s="78" t="s">
        <v>771</v>
      </c>
      <c r="D1668" s="79">
        <v>2018</v>
      </c>
      <c r="E1668" s="80">
        <v>103</v>
      </c>
      <c r="F1668" s="76">
        <v>1224</v>
      </c>
      <c r="G1668" s="76">
        <v>2714</v>
      </c>
      <c r="H1668" s="76">
        <v>5918</v>
      </c>
      <c r="I1668" s="76">
        <v>10007</v>
      </c>
      <c r="J1668" s="76">
        <v>3752</v>
      </c>
    </row>
    <row r="1669" spans="1:10" x14ac:dyDescent="0.15">
      <c r="A1669" s="72"/>
      <c r="B1669" s="77" t="s">
        <v>772</v>
      </c>
      <c r="C1669" s="78" t="s">
        <v>771</v>
      </c>
      <c r="D1669" s="79">
        <v>2019</v>
      </c>
      <c r="E1669" s="80">
        <v>89</v>
      </c>
      <c r="F1669" s="76">
        <v>1082</v>
      </c>
      <c r="G1669" s="76">
        <v>2444</v>
      </c>
      <c r="H1669" s="76">
        <v>5230</v>
      </c>
      <c r="I1669" s="76">
        <v>8668</v>
      </c>
      <c r="J1669" s="76">
        <v>3137</v>
      </c>
    </row>
    <row r="1670" spans="1:10" x14ac:dyDescent="0.15">
      <c r="A1670" s="72"/>
      <c r="B1670" s="77" t="s">
        <v>773</v>
      </c>
      <c r="C1670" s="78" t="s">
        <v>774</v>
      </c>
      <c r="D1670" s="79">
        <v>2015</v>
      </c>
      <c r="E1670" s="80">
        <v>372</v>
      </c>
      <c r="F1670" s="76">
        <v>6725</v>
      </c>
      <c r="G1670" s="76">
        <v>17492</v>
      </c>
      <c r="H1670" s="76">
        <v>72988</v>
      </c>
      <c r="I1670" s="76">
        <v>109969</v>
      </c>
      <c r="J1670" s="76">
        <v>33565</v>
      </c>
    </row>
    <row r="1671" spans="1:10" x14ac:dyDescent="0.15">
      <c r="A1671" s="72"/>
      <c r="B1671" s="77" t="s">
        <v>773</v>
      </c>
      <c r="C1671" s="78" t="s">
        <v>774</v>
      </c>
      <c r="D1671" s="79">
        <v>2016</v>
      </c>
      <c r="E1671" s="80">
        <v>309</v>
      </c>
      <c r="F1671" s="76">
        <v>6581</v>
      </c>
      <c r="G1671" s="76">
        <v>19270</v>
      </c>
      <c r="H1671" s="76">
        <v>75896</v>
      </c>
      <c r="I1671" s="76">
        <v>116449</v>
      </c>
      <c r="J1671" s="76">
        <v>36697</v>
      </c>
    </row>
    <row r="1672" spans="1:10" x14ac:dyDescent="0.15">
      <c r="A1672" s="72"/>
      <c r="B1672" s="77" t="s">
        <v>773</v>
      </c>
      <c r="C1672" s="78" t="s">
        <v>774</v>
      </c>
      <c r="D1672" s="79">
        <v>2017</v>
      </c>
      <c r="E1672" s="80">
        <v>279</v>
      </c>
      <c r="F1672" s="76">
        <v>6170</v>
      </c>
      <c r="G1672" s="76">
        <v>18453</v>
      </c>
      <c r="H1672" s="76">
        <v>73953</v>
      </c>
      <c r="I1672" s="76">
        <v>111068</v>
      </c>
      <c r="J1672" s="76">
        <v>33856</v>
      </c>
    </row>
    <row r="1673" spans="1:10" x14ac:dyDescent="0.15">
      <c r="A1673" s="72"/>
      <c r="B1673" s="77" t="s">
        <v>773</v>
      </c>
      <c r="C1673" s="78" t="s">
        <v>774</v>
      </c>
      <c r="D1673" s="79">
        <v>2018</v>
      </c>
      <c r="E1673" s="80">
        <v>251</v>
      </c>
      <c r="F1673" s="76">
        <v>5467</v>
      </c>
      <c r="G1673" s="76">
        <v>16151</v>
      </c>
      <c r="H1673" s="76">
        <v>61696</v>
      </c>
      <c r="I1673" s="76">
        <v>94236</v>
      </c>
      <c r="J1673" s="76">
        <v>29428</v>
      </c>
    </row>
    <row r="1674" spans="1:10" x14ac:dyDescent="0.15">
      <c r="A1674" s="72"/>
      <c r="B1674" s="77" t="s">
        <v>773</v>
      </c>
      <c r="C1674" s="78" t="s">
        <v>774</v>
      </c>
      <c r="D1674" s="79">
        <v>2019</v>
      </c>
      <c r="E1674" s="80">
        <v>221</v>
      </c>
      <c r="F1674" s="76">
        <v>4826</v>
      </c>
      <c r="G1674" s="76">
        <v>14918</v>
      </c>
      <c r="H1674" s="76">
        <v>55397</v>
      </c>
      <c r="I1674" s="76">
        <v>86359</v>
      </c>
      <c r="J1674" s="76">
        <v>28266</v>
      </c>
    </row>
    <row r="1675" spans="1:10" x14ac:dyDescent="0.15">
      <c r="A1675" s="72"/>
      <c r="B1675" s="77" t="s">
        <v>775</v>
      </c>
      <c r="C1675" s="78" t="s">
        <v>774</v>
      </c>
      <c r="D1675" s="79">
        <v>2015</v>
      </c>
      <c r="E1675" s="80">
        <v>372</v>
      </c>
      <c r="F1675" s="76">
        <v>6725</v>
      </c>
      <c r="G1675" s="76">
        <v>17492</v>
      </c>
      <c r="H1675" s="76">
        <v>72988</v>
      </c>
      <c r="I1675" s="76">
        <v>109969</v>
      </c>
      <c r="J1675" s="76">
        <v>33565</v>
      </c>
    </row>
    <row r="1676" spans="1:10" x14ac:dyDescent="0.15">
      <c r="A1676" s="72"/>
      <c r="B1676" s="77" t="s">
        <v>775</v>
      </c>
      <c r="C1676" s="78" t="s">
        <v>774</v>
      </c>
      <c r="D1676" s="79">
        <v>2016</v>
      </c>
      <c r="E1676" s="80">
        <v>309</v>
      </c>
      <c r="F1676" s="76">
        <v>6581</v>
      </c>
      <c r="G1676" s="76">
        <v>19270</v>
      </c>
      <c r="H1676" s="76">
        <v>75896</v>
      </c>
      <c r="I1676" s="76">
        <v>116449</v>
      </c>
      <c r="J1676" s="76">
        <v>36697</v>
      </c>
    </row>
    <row r="1677" spans="1:10" x14ac:dyDescent="0.15">
      <c r="A1677" s="72"/>
      <c r="B1677" s="77" t="s">
        <v>775</v>
      </c>
      <c r="C1677" s="78" t="s">
        <v>774</v>
      </c>
      <c r="D1677" s="79">
        <v>2017</v>
      </c>
      <c r="E1677" s="80">
        <v>279</v>
      </c>
      <c r="F1677" s="76">
        <v>6170</v>
      </c>
      <c r="G1677" s="76">
        <v>18453</v>
      </c>
      <c r="H1677" s="76">
        <v>73953</v>
      </c>
      <c r="I1677" s="76">
        <v>111068</v>
      </c>
      <c r="J1677" s="76">
        <v>33856</v>
      </c>
    </row>
    <row r="1678" spans="1:10" x14ac:dyDescent="0.15">
      <c r="A1678" s="72"/>
      <c r="B1678" s="77" t="s">
        <v>775</v>
      </c>
      <c r="C1678" s="78" t="s">
        <v>774</v>
      </c>
      <c r="D1678" s="79">
        <v>2018</v>
      </c>
      <c r="E1678" s="80">
        <v>251</v>
      </c>
      <c r="F1678" s="76">
        <v>5467</v>
      </c>
      <c r="G1678" s="76">
        <v>16151</v>
      </c>
      <c r="H1678" s="76">
        <v>61696</v>
      </c>
      <c r="I1678" s="76">
        <v>94236</v>
      </c>
      <c r="J1678" s="76">
        <v>29428</v>
      </c>
    </row>
    <row r="1679" spans="1:10" x14ac:dyDescent="0.15">
      <c r="A1679" s="72"/>
      <c r="B1679" s="77" t="s">
        <v>775</v>
      </c>
      <c r="C1679" s="78" t="s">
        <v>774</v>
      </c>
      <c r="D1679" s="79">
        <v>2019</v>
      </c>
      <c r="E1679" s="80">
        <v>221</v>
      </c>
      <c r="F1679" s="76">
        <v>4826</v>
      </c>
      <c r="G1679" s="76">
        <v>14918</v>
      </c>
      <c r="H1679" s="76">
        <v>55397</v>
      </c>
      <c r="I1679" s="76">
        <v>86359</v>
      </c>
      <c r="J1679" s="76">
        <v>28266</v>
      </c>
    </row>
    <row r="1680" spans="1:10" x14ac:dyDescent="0.15">
      <c r="A1680" s="72"/>
      <c r="B1680" s="77" t="s">
        <v>776</v>
      </c>
      <c r="C1680" s="78" t="s">
        <v>777</v>
      </c>
      <c r="D1680" s="79">
        <v>2015</v>
      </c>
      <c r="E1680" s="80">
        <v>30</v>
      </c>
      <c r="F1680" s="76">
        <v>478</v>
      </c>
      <c r="G1680" s="76" t="s">
        <v>258</v>
      </c>
      <c r="H1680" s="76" t="s">
        <v>258</v>
      </c>
      <c r="I1680" s="76" t="s">
        <v>258</v>
      </c>
      <c r="J1680" s="76" t="s">
        <v>258</v>
      </c>
    </row>
    <row r="1681" spans="1:10" x14ac:dyDescent="0.15">
      <c r="A1681" s="72"/>
      <c r="B1681" s="77" t="s">
        <v>776</v>
      </c>
      <c r="C1681" s="78" t="s">
        <v>777</v>
      </c>
      <c r="D1681" s="79">
        <v>2016</v>
      </c>
      <c r="E1681" s="80">
        <v>18</v>
      </c>
      <c r="F1681" s="76">
        <v>399</v>
      </c>
      <c r="G1681" s="76" t="s">
        <v>258</v>
      </c>
      <c r="H1681" s="76" t="s">
        <v>258</v>
      </c>
      <c r="I1681" s="76" t="s">
        <v>258</v>
      </c>
      <c r="J1681" s="76" t="s">
        <v>258</v>
      </c>
    </row>
    <row r="1682" spans="1:10" x14ac:dyDescent="0.15">
      <c r="A1682" s="72"/>
      <c r="B1682" s="77" t="s">
        <v>776</v>
      </c>
      <c r="C1682" s="78" t="s">
        <v>777</v>
      </c>
      <c r="D1682" s="79">
        <v>2017</v>
      </c>
      <c r="E1682" s="80">
        <v>19</v>
      </c>
      <c r="F1682" s="76">
        <v>396</v>
      </c>
      <c r="G1682" s="76">
        <v>1005</v>
      </c>
      <c r="H1682" s="76">
        <v>4612</v>
      </c>
      <c r="I1682" s="76">
        <v>8024</v>
      </c>
      <c r="J1682" s="76">
        <v>3210</v>
      </c>
    </row>
    <row r="1683" spans="1:10" x14ac:dyDescent="0.15">
      <c r="A1683" s="72"/>
      <c r="B1683" s="77" t="s">
        <v>776</v>
      </c>
      <c r="C1683" s="78" t="s">
        <v>777</v>
      </c>
      <c r="D1683" s="79">
        <v>2018</v>
      </c>
      <c r="E1683" s="80">
        <v>18</v>
      </c>
      <c r="F1683" s="76">
        <v>377</v>
      </c>
      <c r="G1683" s="76">
        <v>1104</v>
      </c>
      <c r="H1683" s="76">
        <v>5013</v>
      </c>
      <c r="I1683" s="76">
        <v>8466</v>
      </c>
      <c r="J1683" s="76">
        <v>3154</v>
      </c>
    </row>
    <row r="1684" spans="1:10" x14ac:dyDescent="0.15">
      <c r="A1684" s="72"/>
      <c r="B1684" s="77" t="s">
        <v>776</v>
      </c>
      <c r="C1684" s="78" t="s">
        <v>777</v>
      </c>
      <c r="D1684" s="79">
        <v>2019</v>
      </c>
      <c r="E1684" s="80">
        <v>16</v>
      </c>
      <c r="F1684" s="76">
        <v>360</v>
      </c>
      <c r="G1684" s="76" t="s">
        <v>258</v>
      </c>
      <c r="H1684" s="76" t="s">
        <v>258</v>
      </c>
      <c r="I1684" s="76" t="s">
        <v>258</v>
      </c>
      <c r="J1684" s="76" t="s">
        <v>258</v>
      </c>
    </row>
    <row r="1685" spans="1:10" x14ac:dyDescent="0.15">
      <c r="A1685" s="72"/>
      <c r="B1685" s="77" t="s">
        <v>778</v>
      </c>
      <c r="C1685" s="78" t="s">
        <v>777</v>
      </c>
      <c r="D1685" s="79">
        <v>2015</v>
      </c>
      <c r="E1685" s="80">
        <v>30</v>
      </c>
      <c r="F1685" s="76">
        <v>478</v>
      </c>
      <c r="G1685" s="76" t="s">
        <v>258</v>
      </c>
      <c r="H1685" s="76" t="s">
        <v>258</v>
      </c>
      <c r="I1685" s="76" t="s">
        <v>258</v>
      </c>
      <c r="J1685" s="76" t="s">
        <v>258</v>
      </c>
    </row>
    <row r="1686" spans="1:10" x14ac:dyDescent="0.15">
      <c r="A1686" s="72"/>
      <c r="B1686" s="77" t="s">
        <v>778</v>
      </c>
      <c r="C1686" s="78" t="s">
        <v>777</v>
      </c>
      <c r="D1686" s="79">
        <v>2016</v>
      </c>
      <c r="E1686" s="80">
        <v>18</v>
      </c>
      <c r="F1686" s="76">
        <v>399</v>
      </c>
      <c r="G1686" s="76" t="s">
        <v>258</v>
      </c>
      <c r="H1686" s="76" t="s">
        <v>258</v>
      </c>
      <c r="I1686" s="76" t="s">
        <v>258</v>
      </c>
      <c r="J1686" s="76" t="s">
        <v>258</v>
      </c>
    </row>
    <row r="1687" spans="1:10" x14ac:dyDescent="0.15">
      <c r="A1687" s="72"/>
      <c r="B1687" s="77" t="s">
        <v>778</v>
      </c>
      <c r="C1687" s="78" t="s">
        <v>777</v>
      </c>
      <c r="D1687" s="79">
        <v>2017</v>
      </c>
      <c r="E1687" s="80">
        <v>19</v>
      </c>
      <c r="F1687" s="76">
        <v>396</v>
      </c>
      <c r="G1687" s="76">
        <v>1005</v>
      </c>
      <c r="H1687" s="76">
        <v>4612</v>
      </c>
      <c r="I1687" s="76">
        <v>8024</v>
      </c>
      <c r="J1687" s="76">
        <v>3210</v>
      </c>
    </row>
    <row r="1688" spans="1:10" x14ac:dyDescent="0.15">
      <c r="A1688" s="72"/>
      <c r="B1688" s="77" t="s">
        <v>778</v>
      </c>
      <c r="C1688" s="78" t="s">
        <v>777</v>
      </c>
      <c r="D1688" s="79">
        <v>2018</v>
      </c>
      <c r="E1688" s="80">
        <v>18</v>
      </c>
      <c r="F1688" s="76">
        <v>377</v>
      </c>
      <c r="G1688" s="76">
        <v>1104</v>
      </c>
      <c r="H1688" s="76">
        <v>5013</v>
      </c>
      <c r="I1688" s="76">
        <v>8466</v>
      </c>
      <c r="J1688" s="76">
        <v>3154</v>
      </c>
    </row>
    <row r="1689" spans="1:10" x14ac:dyDescent="0.15">
      <c r="A1689" s="72"/>
      <c r="B1689" s="77" t="s">
        <v>778</v>
      </c>
      <c r="C1689" s="78" t="s">
        <v>777</v>
      </c>
      <c r="D1689" s="79">
        <v>2019</v>
      </c>
      <c r="E1689" s="80">
        <v>16</v>
      </c>
      <c r="F1689" s="76">
        <v>360</v>
      </c>
      <c r="G1689" s="76" t="s">
        <v>258</v>
      </c>
      <c r="H1689" s="76" t="s">
        <v>258</v>
      </c>
      <c r="I1689" s="76" t="s">
        <v>258</v>
      </c>
      <c r="J1689" s="76" t="s">
        <v>258</v>
      </c>
    </row>
    <row r="1690" spans="1:10" x14ac:dyDescent="0.15">
      <c r="A1690" s="72"/>
      <c r="B1690" s="77" t="s">
        <v>779</v>
      </c>
      <c r="C1690" s="78" t="s">
        <v>780</v>
      </c>
      <c r="D1690" s="79">
        <v>2015</v>
      </c>
      <c r="E1690" s="80">
        <v>323</v>
      </c>
      <c r="F1690" s="76">
        <v>4612</v>
      </c>
      <c r="G1690" s="76">
        <v>11243</v>
      </c>
      <c r="H1690" s="76">
        <v>32128</v>
      </c>
      <c r="I1690" s="76">
        <v>62788</v>
      </c>
      <c r="J1690" s="76">
        <v>27387</v>
      </c>
    </row>
    <row r="1691" spans="1:10" x14ac:dyDescent="0.15">
      <c r="A1691" s="72"/>
      <c r="B1691" s="77" t="s">
        <v>779</v>
      </c>
      <c r="C1691" s="78" t="s">
        <v>780</v>
      </c>
      <c r="D1691" s="79">
        <v>2016</v>
      </c>
      <c r="E1691" s="80">
        <v>232</v>
      </c>
      <c r="F1691" s="76">
        <v>4152</v>
      </c>
      <c r="G1691" s="76">
        <v>11719</v>
      </c>
      <c r="H1691" s="76">
        <v>32772</v>
      </c>
      <c r="I1691" s="76">
        <v>59380</v>
      </c>
      <c r="J1691" s="76">
        <v>24332</v>
      </c>
    </row>
    <row r="1692" spans="1:10" x14ac:dyDescent="0.15">
      <c r="A1692" s="72"/>
      <c r="B1692" s="77" t="s">
        <v>779</v>
      </c>
      <c r="C1692" s="78" t="s">
        <v>780</v>
      </c>
      <c r="D1692" s="79">
        <v>2017</v>
      </c>
      <c r="E1692" s="80">
        <v>235</v>
      </c>
      <c r="F1692" s="76">
        <v>4672</v>
      </c>
      <c r="G1692" s="76">
        <v>12869</v>
      </c>
      <c r="H1692" s="76">
        <v>35413</v>
      </c>
      <c r="I1692" s="76">
        <v>67257</v>
      </c>
      <c r="J1692" s="76">
        <v>28889</v>
      </c>
    </row>
    <row r="1693" spans="1:10" x14ac:dyDescent="0.15">
      <c r="A1693" s="72"/>
      <c r="B1693" s="77" t="s">
        <v>779</v>
      </c>
      <c r="C1693" s="78" t="s">
        <v>780</v>
      </c>
      <c r="D1693" s="79">
        <v>2018</v>
      </c>
      <c r="E1693" s="80">
        <v>235</v>
      </c>
      <c r="F1693" s="76">
        <v>5009</v>
      </c>
      <c r="G1693" s="76">
        <v>13578</v>
      </c>
      <c r="H1693" s="76">
        <v>36488</v>
      </c>
      <c r="I1693" s="76">
        <v>62519</v>
      </c>
      <c r="J1693" s="76">
        <v>23728</v>
      </c>
    </row>
    <row r="1694" spans="1:10" x14ac:dyDescent="0.15">
      <c r="A1694" s="72"/>
      <c r="B1694" s="77" t="s">
        <v>779</v>
      </c>
      <c r="C1694" s="78" t="s">
        <v>780</v>
      </c>
      <c r="D1694" s="79">
        <v>2019</v>
      </c>
      <c r="E1694" s="80">
        <v>227</v>
      </c>
      <c r="F1694" s="76">
        <v>5003</v>
      </c>
      <c r="G1694" s="76">
        <v>13743</v>
      </c>
      <c r="H1694" s="76">
        <v>35370</v>
      </c>
      <c r="I1694" s="76">
        <v>66124</v>
      </c>
      <c r="J1694" s="76">
        <v>27988</v>
      </c>
    </row>
    <row r="1695" spans="1:10" x14ac:dyDescent="0.15">
      <c r="A1695" s="72"/>
      <c r="B1695" s="77" t="s">
        <v>781</v>
      </c>
      <c r="C1695" s="78" t="s">
        <v>780</v>
      </c>
      <c r="D1695" s="79">
        <v>2015</v>
      </c>
      <c r="E1695" s="80">
        <v>323</v>
      </c>
      <c r="F1695" s="76">
        <v>4612</v>
      </c>
      <c r="G1695" s="76">
        <v>11243</v>
      </c>
      <c r="H1695" s="76">
        <v>32128</v>
      </c>
      <c r="I1695" s="76">
        <v>62788</v>
      </c>
      <c r="J1695" s="76">
        <v>27387</v>
      </c>
    </row>
    <row r="1696" spans="1:10" x14ac:dyDescent="0.15">
      <c r="A1696" s="72"/>
      <c r="B1696" s="77" t="s">
        <v>781</v>
      </c>
      <c r="C1696" s="78" t="s">
        <v>780</v>
      </c>
      <c r="D1696" s="79">
        <v>2016</v>
      </c>
      <c r="E1696" s="80">
        <v>232</v>
      </c>
      <c r="F1696" s="76">
        <v>4152</v>
      </c>
      <c r="G1696" s="76">
        <v>11719</v>
      </c>
      <c r="H1696" s="76">
        <v>32772</v>
      </c>
      <c r="I1696" s="76">
        <v>59380</v>
      </c>
      <c r="J1696" s="76">
        <v>24332</v>
      </c>
    </row>
    <row r="1697" spans="1:10" x14ac:dyDescent="0.15">
      <c r="A1697" s="72"/>
      <c r="B1697" s="77" t="s">
        <v>781</v>
      </c>
      <c r="C1697" s="78" t="s">
        <v>780</v>
      </c>
      <c r="D1697" s="79">
        <v>2017</v>
      </c>
      <c r="E1697" s="80">
        <v>235</v>
      </c>
      <c r="F1697" s="76">
        <v>4672</v>
      </c>
      <c r="G1697" s="76">
        <v>12869</v>
      </c>
      <c r="H1697" s="76">
        <v>35413</v>
      </c>
      <c r="I1697" s="76">
        <v>67257</v>
      </c>
      <c r="J1697" s="76">
        <v>28889</v>
      </c>
    </row>
    <row r="1698" spans="1:10" x14ac:dyDescent="0.15">
      <c r="A1698" s="72"/>
      <c r="B1698" s="77" t="s">
        <v>781</v>
      </c>
      <c r="C1698" s="78" t="s">
        <v>780</v>
      </c>
      <c r="D1698" s="79">
        <v>2018</v>
      </c>
      <c r="E1698" s="80">
        <v>235</v>
      </c>
      <c r="F1698" s="76">
        <v>5009</v>
      </c>
      <c r="G1698" s="76">
        <v>13578</v>
      </c>
      <c r="H1698" s="76">
        <v>36488</v>
      </c>
      <c r="I1698" s="76">
        <v>62519</v>
      </c>
      <c r="J1698" s="76">
        <v>23728</v>
      </c>
    </row>
    <row r="1699" spans="1:10" x14ac:dyDescent="0.15">
      <c r="A1699" s="72"/>
      <c r="B1699" s="77" t="s">
        <v>781</v>
      </c>
      <c r="C1699" s="78" t="s">
        <v>780</v>
      </c>
      <c r="D1699" s="79">
        <v>2019</v>
      </c>
      <c r="E1699" s="80">
        <v>227</v>
      </c>
      <c r="F1699" s="76">
        <v>5003</v>
      </c>
      <c r="G1699" s="76">
        <v>13743</v>
      </c>
      <c r="H1699" s="76">
        <v>35370</v>
      </c>
      <c r="I1699" s="76">
        <v>66124</v>
      </c>
      <c r="J1699" s="76">
        <v>27988</v>
      </c>
    </row>
    <row r="1700" spans="1:10" x14ac:dyDescent="0.15">
      <c r="A1700" s="72"/>
      <c r="B1700" s="77" t="s">
        <v>782</v>
      </c>
      <c r="C1700" s="78" t="s">
        <v>783</v>
      </c>
      <c r="D1700" s="79">
        <v>2015</v>
      </c>
      <c r="E1700" s="80">
        <v>448</v>
      </c>
      <c r="F1700" s="76">
        <v>4840</v>
      </c>
      <c r="G1700" s="76">
        <v>11142</v>
      </c>
      <c r="H1700" s="76">
        <v>32234</v>
      </c>
      <c r="I1700" s="76">
        <v>63343</v>
      </c>
      <c r="J1700" s="76">
        <v>28840</v>
      </c>
    </row>
    <row r="1701" spans="1:10" x14ac:dyDescent="0.15">
      <c r="A1701" s="72"/>
      <c r="B1701" s="77" t="s">
        <v>782</v>
      </c>
      <c r="C1701" s="78" t="s">
        <v>783</v>
      </c>
      <c r="D1701" s="79">
        <v>2016</v>
      </c>
      <c r="E1701" s="80">
        <v>335</v>
      </c>
      <c r="F1701" s="76">
        <v>4158</v>
      </c>
      <c r="G1701" s="76">
        <v>10817</v>
      </c>
      <c r="H1701" s="76">
        <v>34493</v>
      </c>
      <c r="I1701" s="76">
        <v>58984</v>
      </c>
      <c r="J1701" s="76">
        <v>22642</v>
      </c>
    </row>
    <row r="1702" spans="1:10" x14ac:dyDescent="0.15">
      <c r="A1702" s="72"/>
      <c r="B1702" s="77" t="s">
        <v>782</v>
      </c>
      <c r="C1702" s="78" t="s">
        <v>783</v>
      </c>
      <c r="D1702" s="79">
        <v>2017</v>
      </c>
      <c r="E1702" s="80">
        <v>311</v>
      </c>
      <c r="F1702" s="76">
        <v>3997</v>
      </c>
      <c r="G1702" s="76">
        <v>11073</v>
      </c>
      <c r="H1702" s="76">
        <v>31655</v>
      </c>
      <c r="I1702" s="76">
        <v>58911</v>
      </c>
      <c r="J1702" s="76">
        <v>25095</v>
      </c>
    </row>
    <row r="1703" spans="1:10" x14ac:dyDescent="0.15">
      <c r="A1703" s="72"/>
      <c r="B1703" s="77" t="s">
        <v>782</v>
      </c>
      <c r="C1703" s="78" t="s">
        <v>783</v>
      </c>
      <c r="D1703" s="79">
        <v>2018</v>
      </c>
      <c r="E1703" s="80">
        <v>296</v>
      </c>
      <c r="F1703" s="76">
        <v>3866</v>
      </c>
      <c r="G1703" s="76">
        <v>10584</v>
      </c>
      <c r="H1703" s="76">
        <v>31831</v>
      </c>
      <c r="I1703" s="76">
        <v>57165</v>
      </c>
      <c r="J1703" s="76">
        <v>23335</v>
      </c>
    </row>
    <row r="1704" spans="1:10" x14ac:dyDescent="0.15">
      <c r="A1704" s="72"/>
      <c r="B1704" s="77" t="s">
        <v>782</v>
      </c>
      <c r="C1704" s="78" t="s">
        <v>783</v>
      </c>
      <c r="D1704" s="79">
        <v>2019</v>
      </c>
      <c r="E1704" s="80">
        <v>277</v>
      </c>
      <c r="F1704" s="76">
        <v>3906</v>
      </c>
      <c r="G1704" s="76">
        <v>11115</v>
      </c>
      <c r="H1704" s="76">
        <v>32838</v>
      </c>
      <c r="I1704" s="76">
        <v>58070</v>
      </c>
      <c r="J1704" s="76">
        <v>22945</v>
      </c>
    </row>
    <row r="1705" spans="1:10" x14ac:dyDescent="0.15">
      <c r="A1705" s="72"/>
      <c r="B1705" s="77" t="s">
        <v>784</v>
      </c>
      <c r="C1705" s="78" t="s">
        <v>785</v>
      </c>
      <c r="D1705" s="79">
        <v>2015</v>
      </c>
      <c r="E1705" s="80">
        <v>278</v>
      </c>
      <c r="F1705" s="76">
        <v>3088</v>
      </c>
      <c r="G1705" s="76">
        <v>7424</v>
      </c>
      <c r="H1705" s="76">
        <v>20464</v>
      </c>
      <c r="I1705" s="76">
        <v>42400</v>
      </c>
      <c r="J1705" s="76">
        <v>20481</v>
      </c>
    </row>
    <row r="1706" spans="1:10" x14ac:dyDescent="0.15">
      <c r="A1706" s="72"/>
      <c r="B1706" s="77" t="s">
        <v>784</v>
      </c>
      <c r="C1706" s="78" t="s">
        <v>785</v>
      </c>
      <c r="D1706" s="79">
        <v>2016</v>
      </c>
      <c r="E1706" s="80">
        <v>207</v>
      </c>
      <c r="F1706" s="76">
        <v>2881</v>
      </c>
      <c r="G1706" s="76">
        <v>7819</v>
      </c>
      <c r="H1706" s="76">
        <v>23689</v>
      </c>
      <c r="I1706" s="76">
        <v>40907</v>
      </c>
      <c r="J1706" s="76">
        <v>15893</v>
      </c>
    </row>
    <row r="1707" spans="1:10" x14ac:dyDescent="0.15">
      <c r="A1707" s="72"/>
      <c r="B1707" s="77" t="s">
        <v>784</v>
      </c>
      <c r="C1707" s="78" t="s">
        <v>785</v>
      </c>
      <c r="D1707" s="79">
        <v>2017</v>
      </c>
      <c r="E1707" s="80">
        <v>199</v>
      </c>
      <c r="F1707" s="76">
        <v>2759</v>
      </c>
      <c r="G1707" s="76">
        <v>7994</v>
      </c>
      <c r="H1707" s="76">
        <v>21488</v>
      </c>
      <c r="I1707" s="76">
        <v>40868</v>
      </c>
      <c r="J1707" s="76">
        <v>17852</v>
      </c>
    </row>
    <row r="1708" spans="1:10" x14ac:dyDescent="0.15">
      <c r="A1708" s="72"/>
      <c r="B1708" s="77" t="s">
        <v>784</v>
      </c>
      <c r="C1708" s="78" t="s">
        <v>785</v>
      </c>
      <c r="D1708" s="79">
        <v>2018</v>
      </c>
      <c r="E1708" s="80">
        <v>187</v>
      </c>
      <c r="F1708" s="76">
        <v>2545</v>
      </c>
      <c r="G1708" s="76">
        <v>7476</v>
      </c>
      <c r="H1708" s="76">
        <v>22307</v>
      </c>
      <c r="I1708" s="76">
        <v>40215</v>
      </c>
      <c r="J1708" s="76">
        <v>16538</v>
      </c>
    </row>
    <row r="1709" spans="1:10" x14ac:dyDescent="0.15">
      <c r="A1709" s="72"/>
      <c r="B1709" s="77" t="s">
        <v>784</v>
      </c>
      <c r="C1709" s="78" t="s">
        <v>785</v>
      </c>
      <c r="D1709" s="79">
        <v>2019</v>
      </c>
      <c r="E1709" s="80">
        <v>185</v>
      </c>
      <c r="F1709" s="76">
        <v>2707</v>
      </c>
      <c r="G1709" s="76">
        <v>8381</v>
      </c>
      <c r="H1709" s="76">
        <v>23713</v>
      </c>
      <c r="I1709" s="76">
        <v>42381</v>
      </c>
      <c r="J1709" s="76">
        <v>16928</v>
      </c>
    </row>
    <row r="1710" spans="1:10" x14ac:dyDescent="0.15">
      <c r="A1710" s="72"/>
      <c r="B1710" s="77" t="s">
        <v>786</v>
      </c>
      <c r="C1710" s="78" t="s">
        <v>787</v>
      </c>
      <c r="D1710" s="79">
        <v>2015</v>
      </c>
      <c r="E1710" s="80">
        <v>170</v>
      </c>
      <c r="F1710" s="76">
        <v>1752</v>
      </c>
      <c r="G1710" s="76">
        <v>3719</v>
      </c>
      <c r="H1710" s="76">
        <v>11771</v>
      </c>
      <c r="I1710" s="76">
        <v>20944</v>
      </c>
      <c r="J1710" s="76">
        <v>8359</v>
      </c>
    </row>
    <row r="1711" spans="1:10" x14ac:dyDescent="0.15">
      <c r="A1711" s="72"/>
      <c r="B1711" s="77" t="s">
        <v>786</v>
      </c>
      <c r="C1711" s="78" t="s">
        <v>787</v>
      </c>
      <c r="D1711" s="79">
        <v>2016</v>
      </c>
      <c r="E1711" s="80">
        <v>128</v>
      </c>
      <c r="F1711" s="76">
        <v>1277</v>
      </c>
      <c r="G1711" s="76">
        <v>2998</v>
      </c>
      <c r="H1711" s="76">
        <v>10804</v>
      </c>
      <c r="I1711" s="76">
        <v>18077</v>
      </c>
      <c r="J1711" s="76">
        <v>6749</v>
      </c>
    </row>
    <row r="1712" spans="1:10" x14ac:dyDescent="0.15">
      <c r="A1712" s="72"/>
      <c r="B1712" s="77" t="s">
        <v>786</v>
      </c>
      <c r="C1712" s="78" t="s">
        <v>787</v>
      </c>
      <c r="D1712" s="79">
        <v>2017</v>
      </c>
      <c r="E1712" s="80">
        <v>112</v>
      </c>
      <c r="F1712" s="76">
        <v>1238</v>
      </c>
      <c r="G1712" s="76">
        <v>3079</v>
      </c>
      <c r="H1712" s="76">
        <v>10167</v>
      </c>
      <c r="I1712" s="76">
        <v>18043</v>
      </c>
      <c r="J1712" s="76">
        <v>7244</v>
      </c>
    </row>
    <row r="1713" spans="1:10" x14ac:dyDescent="0.15">
      <c r="A1713" s="72"/>
      <c r="B1713" s="77" t="s">
        <v>786</v>
      </c>
      <c r="C1713" s="78" t="s">
        <v>787</v>
      </c>
      <c r="D1713" s="79">
        <v>2018</v>
      </c>
      <c r="E1713" s="80">
        <v>109</v>
      </c>
      <c r="F1713" s="76">
        <v>1321</v>
      </c>
      <c r="G1713" s="76">
        <v>3108</v>
      </c>
      <c r="H1713" s="76">
        <v>9524</v>
      </c>
      <c r="I1713" s="76">
        <v>16950</v>
      </c>
      <c r="J1713" s="76">
        <v>6797</v>
      </c>
    </row>
    <row r="1714" spans="1:10" x14ac:dyDescent="0.15">
      <c r="A1714" s="72"/>
      <c r="B1714" s="77" t="s">
        <v>786</v>
      </c>
      <c r="C1714" s="78" t="s">
        <v>787</v>
      </c>
      <c r="D1714" s="79">
        <v>2019</v>
      </c>
      <c r="E1714" s="80">
        <v>92</v>
      </c>
      <c r="F1714" s="76">
        <v>1199</v>
      </c>
      <c r="G1714" s="76">
        <v>2734</v>
      </c>
      <c r="H1714" s="76">
        <v>9125</v>
      </c>
      <c r="I1714" s="76">
        <v>15690</v>
      </c>
      <c r="J1714" s="76">
        <v>6017</v>
      </c>
    </row>
    <row r="1715" spans="1:10" x14ac:dyDescent="0.15">
      <c r="A1715" s="72"/>
      <c r="B1715" s="77" t="s">
        <v>788</v>
      </c>
      <c r="C1715" s="78" t="s">
        <v>789</v>
      </c>
      <c r="D1715" s="79">
        <v>2015</v>
      </c>
      <c r="E1715" s="80">
        <v>2</v>
      </c>
      <c r="F1715" s="76">
        <v>13</v>
      </c>
      <c r="G1715" s="76" t="s">
        <v>258</v>
      </c>
      <c r="H1715" s="76" t="s">
        <v>258</v>
      </c>
      <c r="I1715" s="76" t="s">
        <v>258</v>
      </c>
      <c r="J1715" s="76" t="s">
        <v>258</v>
      </c>
    </row>
    <row r="1716" spans="1:10" x14ac:dyDescent="0.15">
      <c r="A1716" s="72"/>
      <c r="B1716" s="77" t="s">
        <v>788</v>
      </c>
      <c r="C1716" s="78" t="s">
        <v>789</v>
      </c>
      <c r="D1716" s="79">
        <v>2016</v>
      </c>
      <c r="E1716" s="80">
        <v>2</v>
      </c>
      <c r="F1716" s="76">
        <v>22</v>
      </c>
      <c r="G1716" s="76" t="s">
        <v>258</v>
      </c>
      <c r="H1716" s="76" t="s">
        <v>258</v>
      </c>
      <c r="I1716" s="76" t="s">
        <v>258</v>
      </c>
      <c r="J1716" s="76" t="s">
        <v>258</v>
      </c>
    </row>
    <row r="1717" spans="1:10" x14ac:dyDescent="0.15">
      <c r="A1717" s="72"/>
      <c r="B1717" s="77" t="s">
        <v>788</v>
      </c>
      <c r="C1717" s="78" t="s">
        <v>789</v>
      </c>
      <c r="D1717" s="79">
        <v>2017</v>
      </c>
      <c r="E1717" s="80">
        <v>3</v>
      </c>
      <c r="F1717" s="76">
        <v>28</v>
      </c>
      <c r="G1717" s="76">
        <v>62</v>
      </c>
      <c r="H1717" s="76">
        <v>66</v>
      </c>
      <c r="I1717" s="76">
        <v>171</v>
      </c>
      <c r="J1717" s="76">
        <v>97</v>
      </c>
    </row>
    <row r="1718" spans="1:10" x14ac:dyDescent="0.15">
      <c r="A1718" s="72"/>
      <c r="B1718" s="77" t="s">
        <v>788</v>
      </c>
      <c r="C1718" s="78" t="s">
        <v>789</v>
      </c>
      <c r="D1718" s="79">
        <v>2018</v>
      </c>
      <c r="E1718" s="80">
        <v>3</v>
      </c>
      <c r="F1718" s="76">
        <v>23</v>
      </c>
      <c r="G1718" s="76">
        <v>54</v>
      </c>
      <c r="H1718" s="76">
        <v>62</v>
      </c>
      <c r="I1718" s="76">
        <v>150</v>
      </c>
      <c r="J1718" s="76">
        <v>82</v>
      </c>
    </row>
    <row r="1719" spans="1:10" x14ac:dyDescent="0.15">
      <c r="A1719" s="72"/>
      <c r="B1719" s="77" t="s">
        <v>788</v>
      </c>
      <c r="C1719" s="78" t="s">
        <v>789</v>
      </c>
      <c r="D1719" s="79">
        <v>2019</v>
      </c>
      <c r="E1719" s="80">
        <v>1</v>
      </c>
      <c r="F1719" s="76">
        <v>9</v>
      </c>
      <c r="G1719" s="76" t="s">
        <v>258</v>
      </c>
      <c r="H1719" s="76" t="s">
        <v>258</v>
      </c>
      <c r="I1719" s="76" t="s">
        <v>258</v>
      </c>
      <c r="J1719" s="76" t="s">
        <v>258</v>
      </c>
    </row>
    <row r="1720" spans="1:10" x14ac:dyDescent="0.15">
      <c r="A1720" s="72"/>
      <c r="B1720" s="77" t="s">
        <v>790</v>
      </c>
      <c r="C1720" s="78" t="s">
        <v>789</v>
      </c>
      <c r="D1720" s="79">
        <v>2015</v>
      </c>
      <c r="E1720" s="80">
        <v>2</v>
      </c>
      <c r="F1720" s="76">
        <v>13</v>
      </c>
      <c r="G1720" s="76" t="s">
        <v>258</v>
      </c>
      <c r="H1720" s="76" t="s">
        <v>258</v>
      </c>
      <c r="I1720" s="76" t="s">
        <v>258</v>
      </c>
      <c r="J1720" s="76" t="s">
        <v>258</v>
      </c>
    </row>
    <row r="1721" spans="1:10" x14ac:dyDescent="0.15">
      <c r="A1721" s="72"/>
      <c r="B1721" s="77" t="s">
        <v>790</v>
      </c>
      <c r="C1721" s="78" t="s">
        <v>789</v>
      </c>
      <c r="D1721" s="79">
        <v>2016</v>
      </c>
      <c r="E1721" s="80">
        <v>2</v>
      </c>
      <c r="F1721" s="76">
        <v>22</v>
      </c>
      <c r="G1721" s="76" t="s">
        <v>258</v>
      </c>
      <c r="H1721" s="76" t="s">
        <v>258</v>
      </c>
      <c r="I1721" s="76" t="s">
        <v>258</v>
      </c>
      <c r="J1721" s="76" t="s">
        <v>258</v>
      </c>
    </row>
    <row r="1722" spans="1:10" x14ac:dyDescent="0.15">
      <c r="A1722" s="72"/>
      <c r="B1722" s="77" t="s">
        <v>790</v>
      </c>
      <c r="C1722" s="78" t="s">
        <v>789</v>
      </c>
      <c r="D1722" s="79">
        <v>2017</v>
      </c>
      <c r="E1722" s="80">
        <v>3</v>
      </c>
      <c r="F1722" s="76">
        <v>28</v>
      </c>
      <c r="G1722" s="76">
        <v>62</v>
      </c>
      <c r="H1722" s="76">
        <v>66</v>
      </c>
      <c r="I1722" s="76">
        <v>171</v>
      </c>
      <c r="J1722" s="76">
        <v>97</v>
      </c>
    </row>
    <row r="1723" spans="1:10" x14ac:dyDescent="0.15">
      <c r="A1723" s="72"/>
      <c r="B1723" s="77" t="s">
        <v>790</v>
      </c>
      <c r="C1723" s="78" t="s">
        <v>789</v>
      </c>
      <c r="D1723" s="79">
        <v>2018</v>
      </c>
      <c r="E1723" s="80">
        <v>3</v>
      </c>
      <c r="F1723" s="76">
        <v>23</v>
      </c>
      <c r="G1723" s="76">
        <v>54</v>
      </c>
      <c r="H1723" s="76">
        <v>62</v>
      </c>
      <c r="I1723" s="76">
        <v>150</v>
      </c>
      <c r="J1723" s="76">
        <v>82</v>
      </c>
    </row>
    <row r="1724" spans="1:10" x14ac:dyDescent="0.15">
      <c r="A1724" s="72"/>
      <c r="B1724" s="77" t="s">
        <v>790</v>
      </c>
      <c r="C1724" s="78" t="s">
        <v>789</v>
      </c>
      <c r="D1724" s="79">
        <v>2019</v>
      </c>
      <c r="E1724" s="80">
        <v>1</v>
      </c>
      <c r="F1724" s="76">
        <v>9</v>
      </c>
      <c r="G1724" s="76" t="s">
        <v>258</v>
      </c>
      <c r="H1724" s="76" t="s">
        <v>258</v>
      </c>
      <c r="I1724" s="76" t="s">
        <v>258</v>
      </c>
      <c r="J1724" s="76" t="s">
        <v>258</v>
      </c>
    </row>
    <row r="1725" spans="1:10" x14ac:dyDescent="0.15">
      <c r="A1725" s="72"/>
      <c r="B1725" s="77" t="s">
        <v>791</v>
      </c>
      <c r="C1725" s="78" t="s">
        <v>792</v>
      </c>
      <c r="D1725" s="79">
        <v>2015</v>
      </c>
      <c r="E1725" s="80">
        <v>79</v>
      </c>
      <c r="F1725" s="76">
        <v>870</v>
      </c>
      <c r="G1725" s="76">
        <v>2072</v>
      </c>
      <c r="H1725" s="76">
        <v>4259</v>
      </c>
      <c r="I1725" s="76">
        <v>8682</v>
      </c>
      <c r="J1725" s="76">
        <v>4045</v>
      </c>
    </row>
    <row r="1726" spans="1:10" x14ac:dyDescent="0.15">
      <c r="A1726" s="72"/>
      <c r="B1726" s="77" t="s">
        <v>791</v>
      </c>
      <c r="C1726" s="78" t="s">
        <v>792</v>
      </c>
      <c r="D1726" s="79">
        <v>2016</v>
      </c>
      <c r="E1726" s="80">
        <v>60</v>
      </c>
      <c r="F1726" s="76">
        <v>951</v>
      </c>
      <c r="G1726" s="76">
        <v>2924</v>
      </c>
      <c r="H1726" s="76">
        <v>6915</v>
      </c>
      <c r="I1726" s="76">
        <v>11963</v>
      </c>
      <c r="J1726" s="76">
        <v>4751</v>
      </c>
    </row>
    <row r="1727" spans="1:10" x14ac:dyDescent="0.15">
      <c r="A1727" s="72"/>
      <c r="B1727" s="77" t="s">
        <v>791</v>
      </c>
      <c r="C1727" s="78" t="s">
        <v>792</v>
      </c>
      <c r="D1727" s="79">
        <v>2017</v>
      </c>
      <c r="E1727" s="80">
        <v>61</v>
      </c>
      <c r="F1727" s="76">
        <v>1043</v>
      </c>
      <c r="G1727" s="76">
        <v>2986</v>
      </c>
      <c r="H1727" s="76">
        <v>7611</v>
      </c>
      <c r="I1727" s="76">
        <v>13356</v>
      </c>
      <c r="J1727" s="76">
        <v>5233</v>
      </c>
    </row>
    <row r="1728" spans="1:10" x14ac:dyDescent="0.15">
      <c r="A1728" s="72"/>
      <c r="B1728" s="77" t="s">
        <v>791</v>
      </c>
      <c r="C1728" s="78" t="s">
        <v>792</v>
      </c>
      <c r="D1728" s="79">
        <v>2018</v>
      </c>
      <c r="E1728" s="80">
        <v>66</v>
      </c>
      <c r="F1728" s="76">
        <v>1163</v>
      </c>
      <c r="G1728" s="76">
        <v>3552</v>
      </c>
      <c r="H1728" s="76">
        <v>11623</v>
      </c>
      <c r="I1728" s="76">
        <v>17169</v>
      </c>
      <c r="J1728" s="76">
        <v>5037</v>
      </c>
    </row>
    <row r="1729" spans="1:10" x14ac:dyDescent="0.15">
      <c r="A1729" s="72"/>
      <c r="B1729" s="77" t="s">
        <v>791</v>
      </c>
      <c r="C1729" s="78" t="s">
        <v>792</v>
      </c>
      <c r="D1729" s="79">
        <v>2019</v>
      </c>
      <c r="E1729" s="80">
        <v>61</v>
      </c>
      <c r="F1729" s="76">
        <v>1100</v>
      </c>
      <c r="G1729" s="76">
        <v>3638</v>
      </c>
      <c r="H1729" s="76">
        <v>11603</v>
      </c>
      <c r="I1729" s="76">
        <v>17804</v>
      </c>
      <c r="J1729" s="76">
        <v>5667</v>
      </c>
    </row>
    <row r="1730" spans="1:10" x14ac:dyDescent="0.15">
      <c r="A1730" s="72"/>
      <c r="B1730" s="77" t="s">
        <v>793</v>
      </c>
      <c r="C1730" s="78" t="s">
        <v>792</v>
      </c>
      <c r="D1730" s="79">
        <v>2015</v>
      </c>
      <c r="E1730" s="80">
        <v>79</v>
      </c>
      <c r="F1730" s="76">
        <v>870</v>
      </c>
      <c r="G1730" s="76">
        <v>2072</v>
      </c>
      <c r="H1730" s="76">
        <v>4259</v>
      </c>
      <c r="I1730" s="76">
        <v>8682</v>
      </c>
      <c r="J1730" s="76">
        <v>4045</v>
      </c>
    </row>
    <row r="1731" spans="1:10" x14ac:dyDescent="0.15">
      <c r="A1731" s="72"/>
      <c r="B1731" s="77" t="s">
        <v>793</v>
      </c>
      <c r="C1731" s="78" t="s">
        <v>792</v>
      </c>
      <c r="D1731" s="79">
        <v>2016</v>
      </c>
      <c r="E1731" s="80">
        <v>60</v>
      </c>
      <c r="F1731" s="76">
        <v>951</v>
      </c>
      <c r="G1731" s="76">
        <v>2924</v>
      </c>
      <c r="H1731" s="76">
        <v>6915</v>
      </c>
      <c r="I1731" s="76">
        <v>11963</v>
      </c>
      <c r="J1731" s="76">
        <v>4751</v>
      </c>
    </row>
    <row r="1732" spans="1:10" x14ac:dyDescent="0.15">
      <c r="A1732" s="72"/>
      <c r="B1732" s="77" t="s">
        <v>793</v>
      </c>
      <c r="C1732" s="78" t="s">
        <v>792</v>
      </c>
      <c r="D1732" s="79">
        <v>2017</v>
      </c>
      <c r="E1732" s="80">
        <v>61</v>
      </c>
      <c r="F1732" s="76">
        <v>1043</v>
      </c>
      <c r="G1732" s="76">
        <v>2986</v>
      </c>
      <c r="H1732" s="76">
        <v>7611</v>
      </c>
      <c r="I1732" s="76">
        <v>13356</v>
      </c>
      <c r="J1732" s="76">
        <v>5233</v>
      </c>
    </row>
    <row r="1733" spans="1:10" x14ac:dyDescent="0.15">
      <c r="A1733" s="72"/>
      <c r="B1733" s="77" t="s">
        <v>793</v>
      </c>
      <c r="C1733" s="78" t="s">
        <v>792</v>
      </c>
      <c r="D1733" s="79">
        <v>2018</v>
      </c>
      <c r="E1733" s="80">
        <v>66</v>
      </c>
      <c r="F1733" s="76">
        <v>1163</v>
      </c>
      <c r="G1733" s="76">
        <v>3552</v>
      </c>
      <c r="H1733" s="76">
        <v>11623</v>
      </c>
      <c r="I1733" s="76">
        <v>17169</v>
      </c>
      <c r="J1733" s="76">
        <v>5037</v>
      </c>
    </row>
    <row r="1734" spans="1:10" x14ac:dyDescent="0.15">
      <c r="A1734" s="72"/>
      <c r="B1734" s="77" t="s">
        <v>793</v>
      </c>
      <c r="C1734" s="78" t="s">
        <v>792</v>
      </c>
      <c r="D1734" s="79">
        <v>2019</v>
      </c>
      <c r="E1734" s="80">
        <v>61</v>
      </c>
      <c r="F1734" s="76">
        <v>1100</v>
      </c>
      <c r="G1734" s="76">
        <v>3638</v>
      </c>
      <c r="H1734" s="76">
        <v>11603</v>
      </c>
      <c r="I1734" s="76">
        <v>17804</v>
      </c>
      <c r="J1734" s="76">
        <v>5667</v>
      </c>
    </row>
    <row r="1735" spans="1:10" x14ac:dyDescent="0.15">
      <c r="A1735" s="72"/>
      <c r="B1735" s="77" t="s">
        <v>794</v>
      </c>
      <c r="C1735" s="78" t="s">
        <v>795</v>
      </c>
      <c r="D1735" s="79">
        <v>2015</v>
      </c>
      <c r="E1735" s="80">
        <v>10627</v>
      </c>
      <c r="F1735" s="76">
        <v>242816</v>
      </c>
      <c r="G1735" s="76">
        <v>1064450</v>
      </c>
      <c r="H1735" s="76">
        <v>3905943</v>
      </c>
      <c r="I1735" s="76">
        <v>7474087</v>
      </c>
      <c r="J1735" s="76">
        <v>3105782</v>
      </c>
    </row>
    <row r="1736" spans="1:10" x14ac:dyDescent="0.15">
      <c r="A1736" s="72"/>
      <c r="B1736" s="77" t="s">
        <v>794</v>
      </c>
      <c r="C1736" s="78" t="s">
        <v>795</v>
      </c>
      <c r="D1736" s="79">
        <v>2016</v>
      </c>
      <c r="E1736" s="80">
        <v>9514</v>
      </c>
      <c r="F1736" s="76">
        <v>236031</v>
      </c>
      <c r="G1736" s="76">
        <v>1027988</v>
      </c>
      <c r="H1736" s="76">
        <v>3721711</v>
      </c>
      <c r="I1736" s="76">
        <v>7137322</v>
      </c>
      <c r="J1736" s="76">
        <v>2970715</v>
      </c>
    </row>
    <row r="1737" spans="1:10" x14ac:dyDescent="0.15">
      <c r="A1737" s="72"/>
      <c r="B1737" s="77" t="s">
        <v>794</v>
      </c>
      <c r="C1737" s="78" t="s">
        <v>795</v>
      </c>
      <c r="D1737" s="79">
        <v>2017</v>
      </c>
      <c r="E1737" s="80">
        <v>9343</v>
      </c>
      <c r="F1737" s="76">
        <v>239873</v>
      </c>
      <c r="G1737" s="76">
        <v>1064281</v>
      </c>
      <c r="H1737" s="76">
        <v>3961992</v>
      </c>
      <c r="I1737" s="76">
        <v>7533117</v>
      </c>
      <c r="J1737" s="76">
        <v>3177579</v>
      </c>
    </row>
    <row r="1738" spans="1:10" x14ac:dyDescent="0.15">
      <c r="A1738" s="72"/>
      <c r="B1738" s="77" t="s">
        <v>794</v>
      </c>
      <c r="C1738" s="78" t="s">
        <v>795</v>
      </c>
      <c r="D1738" s="79">
        <v>2018</v>
      </c>
      <c r="E1738" s="80">
        <v>9197</v>
      </c>
      <c r="F1738" s="76">
        <v>239975</v>
      </c>
      <c r="G1738" s="76">
        <v>1086741</v>
      </c>
      <c r="H1738" s="76">
        <v>4186623</v>
      </c>
      <c r="I1738" s="76">
        <v>7815735</v>
      </c>
      <c r="J1738" s="76">
        <v>3259206</v>
      </c>
    </row>
    <row r="1739" spans="1:10" x14ac:dyDescent="0.15">
      <c r="A1739" s="72"/>
      <c r="B1739" s="77" t="s">
        <v>794</v>
      </c>
      <c r="C1739" s="78" t="s">
        <v>795</v>
      </c>
      <c r="D1739" s="79">
        <v>2019</v>
      </c>
      <c r="E1739" s="80">
        <v>9024</v>
      </c>
      <c r="F1739" s="76">
        <v>237550</v>
      </c>
      <c r="G1739" s="76">
        <v>1089175</v>
      </c>
      <c r="H1739" s="76">
        <v>4081457</v>
      </c>
      <c r="I1739" s="76">
        <v>7653456</v>
      </c>
      <c r="J1739" s="76">
        <v>3163880</v>
      </c>
    </row>
    <row r="1740" spans="1:10" x14ac:dyDescent="0.15">
      <c r="A1740" s="72"/>
      <c r="B1740" s="77" t="s">
        <v>796</v>
      </c>
      <c r="C1740" s="78" t="s">
        <v>797</v>
      </c>
      <c r="D1740" s="79">
        <v>2015</v>
      </c>
      <c r="E1740" s="80">
        <v>927</v>
      </c>
      <c r="F1740" s="76">
        <v>47767</v>
      </c>
      <c r="G1740" s="76">
        <v>245346</v>
      </c>
      <c r="H1740" s="76">
        <v>777962</v>
      </c>
      <c r="I1740" s="76">
        <v>1610525</v>
      </c>
      <c r="J1740" s="76">
        <v>688706</v>
      </c>
    </row>
    <row r="1741" spans="1:10" x14ac:dyDescent="0.15">
      <c r="A1741" s="72"/>
      <c r="B1741" s="77" t="s">
        <v>796</v>
      </c>
      <c r="C1741" s="78" t="s">
        <v>797</v>
      </c>
      <c r="D1741" s="79">
        <v>2016</v>
      </c>
      <c r="E1741" s="80">
        <v>804</v>
      </c>
      <c r="F1741" s="76">
        <v>45238</v>
      </c>
      <c r="G1741" s="76">
        <v>226919</v>
      </c>
      <c r="H1741" s="76">
        <v>720936</v>
      </c>
      <c r="I1741" s="76">
        <v>1525060</v>
      </c>
      <c r="J1741" s="76">
        <v>680575</v>
      </c>
    </row>
    <row r="1742" spans="1:10" x14ac:dyDescent="0.15">
      <c r="A1742" s="72"/>
      <c r="B1742" s="77" t="s">
        <v>796</v>
      </c>
      <c r="C1742" s="78" t="s">
        <v>797</v>
      </c>
      <c r="D1742" s="79">
        <v>2017</v>
      </c>
      <c r="E1742" s="80">
        <v>776</v>
      </c>
      <c r="F1742" s="76">
        <v>45265</v>
      </c>
      <c r="G1742" s="76">
        <v>230256</v>
      </c>
      <c r="H1742" s="76">
        <v>725101</v>
      </c>
      <c r="I1742" s="76">
        <v>1536508</v>
      </c>
      <c r="J1742" s="76">
        <v>707269</v>
      </c>
    </row>
    <row r="1743" spans="1:10" x14ac:dyDescent="0.15">
      <c r="A1743" s="72"/>
      <c r="B1743" s="77" t="s">
        <v>796</v>
      </c>
      <c r="C1743" s="78" t="s">
        <v>797</v>
      </c>
      <c r="D1743" s="79">
        <v>2018</v>
      </c>
      <c r="E1743" s="80">
        <v>768</v>
      </c>
      <c r="F1743" s="76">
        <v>45606</v>
      </c>
      <c r="G1743" s="76">
        <v>232517</v>
      </c>
      <c r="H1743" s="76">
        <v>756350</v>
      </c>
      <c r="I1743" s="76">
        <v>1537388</v>
      </c>
      <c r="J1743" s="76">
        <v>683117</v>
      </c>
    </row>
    <row r="1744" spans="1:10" x14ac:dyDescent="0.15">
      <c r="A1744" s="72"/>
      <c r="B1744" s="77" t="s">
        <v>796</v>
      </c>
      <c r="C1744" s="78" t="s">
        <v>797</v>
      </c>
      <c r="D1744" s="79">
        <v>2019</v>
      </c>
      <c r="E1744" s="80">
        <v>760</v>
      </c>
      <c r="F1744" s="76">
        <v>44975</v>
      </c>
      <c r="G1744" s="76">
        <v>241045</v>
      </c>
      <c r="H1744" s="76">
        <v>737193</v>
      </c>
      <c r="I1744" s="76">
        <v>1501302</v>
      </c>
      <c r="J1744" s="76">
        <v>651557</v>
      </c>
    </row>
    <row r="1745" spans="1:10" x14ac:dyDescent="0.15">
      <c r="A1745" s="72"/>
      <c r="B1745" s="77" t="s">
        <v>798</v>
      </c>
      <c r="C1745" s="78" t="s">
        <v>799</v>
      </c>
      <c r="D1745" s="79">
        <v>2015</v>
      </c>
      <c r="E1745" s="80">
        <v>9</v>
      </c>
      <c r="F1745" s="76">
        <v>3675</v>
      </c>
      <c r="G1745" s="76">
        <v>30667</v>
      </c>
      <c r="H1745" s="76">
        <v>100292</v>
      </c>
      <c r="I1745" s="76">
        <v>259161</v>
      </c>
      <c r="J1745" s="76">
        <v>115451</v>
      </c>
    </row>
    <row r="1746" spans="1:10" x14ac:dyDescent="0.15">
      <c r="A1746" s="72"/>
      <c r="B1746" s="77" t="s">
        <v>798</v>
      </c>
      <c r="C1746" s="78" t="s">
        <v>799</v>
      </c>
      <c r="D1746" s="79">
        <v>2016</v>
      </c>
      <c r="E1746" s="80">
        <v>9</v>
      </c>
      <c r="F1746" s="76">
        <v>3423</v>
      </c>
      <c r="G1746" s="76">
        <v>26865</v>
      </c>
      <c r="H1746" s="76">
        <v>81862</v>
      </c>
      <c r="I1746" s="76">
        <v>244822</v>
      </c>
      <c r="J1746" s="76">
        <v>126194</v>
      </c>
    </row>
    <row r="1747" spans="1:10" x14ac:dyDescent="0.15">
      <c r="A1747" s="72"/>
      <c r="B1747" s="77" t="s">
        <v>798</v>
      </c>
      <c r="C1747" s="78" t="s">
        <v>799</v>
      </c>
      <c r="D1747" s="79">
        <v>2017</v>
      </c>
      <c r="E1747" s="80">
        <v>9</v>
      </c>
      <c r="F1747" s="76">
        <v>3510</v>
      </c>
      <c r="G1747" s="76">
        <v>26931</v>
      </c>
      <c r="H1747" s="76">
        <v>87013</v>
      </c>
      <c r="I1747" s="76">
        <v>247848</v>
      </c>
      <c r="J1747" s="76">
        <v>130126</v>
      </c>
    </row>
    <row r="1748" spans="1:10" x14ac:dyDescent="0.15">
      <c r="A1748" s="72"/>
      <c r="B1748" s="77" t="s">
        <v>798</v>
      </c>
      <c r="C1748" s="78" t="s">
        <v>799</v>
      </c>
      <c r="D1748" s="79">
        <v>2018</v>
      </c>
      <c r="E1748" s="80">
        <v>8</v>
      </c>
      <c r="F1748" s="76">
        <v>3430</v>
      </c>
      <c r="G1748" s="76">
        <v>26491</v>
      </c>
      <c r="H1748" s="76">
        <v>89843</v>
      </c>
      <c r="I1748" s="76">
        <v>219748</v>
      </c>
      <c r="J1748" s="76">
        <v>102405</v>
      </c>
    </row>
    <row r="1749" spans="1:10" x14ac:dyDescent="0.15">
      <c r="A1749" s="72"/>
      <c r="B1749" s="77" t="s">
        <v>798</v>
      </c>
      <c r="C1749" s="78" t="s">
        <v>799</v>
      </c>
      <c r="D1749" s="79">
        <v>2019</v>
      </c>
      <c r="E1749" s="80">
        <v>9</v>
      </c>
      <c r="F1749" s="76">
        <v>3495</v>
      </c>
      <c r="G1749" s="76">
        <v>28311</v>
      </c>
      <c r="H1749" s="76">
        <v>87609</v>
      </c>
      <c r="I1749" s="76">
        <v>223933</v>
      </c>
      <c r="J1749" s="76">
        <v>107746</v>
      </c>
    </row>
    <row r="1750" spans="1:10" x14ac:dyDescent="0.15">
      <c r="A1750" s="72"/>
      <c r="B1750" s="77" t="s">
        <v>800</v>
      </c>
      <c r="C1750" s="78" t="s">
        <v>801</v>
      </c>
      <c r="D1750" s="79">
        <v>2015</v>
      </c>
      <c r="E1750" s="80">
        <v>283</v>
      </c>
      <c r="F1750" s="76">
        <v>14402</v>
      </c>
      <c r="G1750" s="76">
        <v>63564</v>
      </c>
      <c r="H1750" s="76">
        <v>201461</v>
      </c>
      <c r="I1750" s="76">
        <v>385390</v>
      </c>
      <c r="J1750" s="76">
        <v>158357</v>
      </c>
    </row>
    <row r="1751" spans="1:10" x14ac:dyDescent="0.15">
      <c r="A1751" s="72"/>
      <c r="B1751" s="77" t="s">
        <v>800</v>
      </c>
      <c r="C1751" s="78" t="s">
        <v>801</v>
      </c>
      <c r="D1751" s="79">
        <v>2016</v>
      </c>
      <c r="E1751" s="80">
        <v>235</v>
      </c>
      <c r="F1751" s="76">
        <v>14001</v>
      </c>
      <c r="G1751" s="76">
        <v>60547</v>
      </c>
      <c r="H1751" s="76">
        <v>178643</v>
      </c>
      <c r="I1751" s="76">
        <v>353735</v>
      </c>
      <c r="J1751" s="76">
        <v>153489</v>
      </c>
    </row>
    <row r="1752" spans="1:10" x14ac:dyDescent="0.15">
      <c r="A1752" s="72"/>
      <c r="B1752" s="77" t="s">
        <v>800</v>
      </c>
      <c r="C1752" s="78" t="s">
        <v>801</v>
      </c>
      <c r="D1752" s="79">
        <v>2017</v>
      </c>
      <c r="E1752" s="80">
        <v>224</v>
      </c>
      <c r="F1752" s="76">
        <v>13903</v>
      </c>
      <c r="G1752" s="76">
        <v>62345</v>
      </c>
      <c r="H1752" s="76">
        <v>184587</v>
      </c>
      <c r="I1752" s="76">
        <v>358474</v>
      </c>
      <c r="J1752" s="76">
        <v>152955</v>
      </c>
    </row>
    <row r="1753" spans="1:10" x14ac:dyDescent="0.15">
      <c r="A1753" s="72"/>
      <c r="B1753" s="77" t="s">
        <v>800</v>
      </c>
      <c r="C1753" s="78" t="s">
        <v>801</v>
      </c>
      <c r="D1753" s="79">
        <v>2018</v>
      </c>
      <c r="E1753" s="80">
        <v>218</v>
      </c>
      <c r="F1753" s="76">
        <v>14028</v>
      </c>
      <c r="G1753" s="76">
        <v>62551</v>
      </c>
      <c r="H1753" s="76">
        <v>201584</v>
      </c>
      <c r="I1753" s="76">
        <v>381018</v>
      </c>
      <c r="J1753" s="76">
        <v>154250</v>
      </c>
    </row>
    <row r="1754" spans="1:10" x14ac:dyDescent="0.15">
      <c r="A1754" s="72"/>
      <c r="B1754" s="77" t="s">
        <v>800</v>
      </c>
      <c r="C1754" s="78" t="s">
        <v>801</v>
      </c>
      <c r="D1754" s="79">
        <v>2019</v>
      </c>
      <c r="E1754" s="80">
        <v>221</v>
      </c>
      <c r="F1754" s="76">
        <v>13458</v>
      </c>
      <c r="G1754" s="76">
        <v>63058</v>
      </c>
      <c r="H1754" s="76">
        <v>202571</v>
      </c>
      <c r="I1754" s="76">
        <v>377356</v>
      </c>
      <c r="J1754" s="76">
        <v>151804</v>
      </c>
    </row>
    <row r="1755" spans="1:10" x14ac:dyDescent="0.15">
      <c r="A1755" s="72"/>
      <c r="B1755" s="77" t="s">
        <v>802</v>
      </c>
      <c r="C1755" s="78" t="s">
        <v>803</v>
      </c>
      <c r="D1755" s="79">
        <v>2015</v>
      </c>
      <c r="E1755" s="80">
        <v>80</v>
      </c>
      <c r="F1755" s="76">
        <v>5688</v>
      </c>
      <c r="G1755" s="76">
        <v>37391</v>
      </c>
      <c r="H1755" s="76">
        <v>133891</v>
      </c>
      <c r="I1755" s="76">
        <v>267715</v>
      </c>
      <c r="J1755" s="76">
        <v>110057</v>
      </c>
    </row>
    <row r="1756" spans="1:10" x14ac:dyDescent="0.15">
      <c r="A1756" s="72"/>
      <c r="B1756" s="77" t="s">
        <v>802</v>
      </c>
      <c r="C1756" s="78" t="s">
        <v>803</v>
      </c>
      <c r="D1756" s="79">
        <v>2016</v>
      </c>
      <c r="E1756" s="80">
        <v>69</v>
      </c>
      <c r="F1756" s="76">
        <v>4941</v>
      </c>
      <c r="G1756" s="76">
        <v>34880</v>
      </c>
      <c r="H1756" s="76">
        <v>144829</v>
      </c>
      <c r="I1756" s="76">
        <v>268978</v>
      </c>
      <c r="J1756" s="76">
        <v>105868</v>
      </c>
    </row>
    <row r="1757" spans="1:10" x14ac:dyDescent="0.15">
      <c r="A1757" s="72"/>
      <c r="B1757" s="77" t="s">
        <v>802</v>
      </c>
      <c r="C1757" s="78" t="s">
        <v>803</v>
      </c>
      <c r="D1757" s="79">
        <v>2017</v>
      </c>
      <c r="E1757" s="80">
        <v>67</v>
      </c>
      <c r="F1757" s="76">
        <v>5094</v>
      </c>
      <c r="G1757" s="76">
        <v>35611</v>
      </c>
      <c r="H1757" s="76">
        <v>142820</v>
      </c>
      <c r="I1757" s="76">
        <v>275027</v>
      </c>
      <c r="J1757" s="76">
        <v>123110</v>
      </c>
    </row>
    <row r="1758" spans="1:10" x14ac:dyDescent="0.15">
      <c r="A1758" s="72"/>
      <c r="B1758" s="77" t="s">
        <v>802</v>
      </c>
      <c r="C1758" s="78" t="s">
        <v>803</v>
      </c>
      <c r="D1758" s="79">
        <v>2018</v>
      </c>
      <c r="E1758" s="80">
        <v>65</v>
      </c>
      <c r="F1758" s="76">
        <v>5120</v>
      </c>
      <c r="G1758" s="76">
        <v>36121</v>
      </c>
      <c r="H1758" s="76">
        <v>136575</v>
      </c>
      <c r="I1758" s="76">
        <v>258412</v>
      </c>
      <c r="J1758" s="76">
        <v>109527</v>
      </c>
    </row>
    <row r="1759" spans="1:10" x14ac:dyDescent="0.15">
      <c r="A1759" s="72"/>
      <c r="B1759" s="77" t="s">
        <v>802</v>
      </c>
      <c r="C1759" s="78" t="s">
        <v>803</v>
      </c>
      <c r="D1759" s="79">
        <v>2019</v>
      </c>
      <c r="E1759" s="80">
        <v>63</v>
      </c>
      <c r="F1759" s="76">
        <v>5517</v>
      </c>
      <c r="G1759" s="76">
        <v>40806</v>
      </c>
      <c r="H1759" s="76">
        <v>132014</v>
      </c>
      <c r="I1759" s="76">
        <v>227219</v>
      </c>
      <c r="J1759" s="76">
        <v>79163</v>
      </c>
    </row>
    <row r="1760" spans="1:10" x14ac:dyDescent="0.15">
      <c r="A1760" s="72"/>
      <c r="B1760" s="77" t="s">
        <v>804</v>
      </c>
      <c r="C1760" s="78" t="s">
        <v>805</v>
      </c>
      <c r="D1760" s="79">
        <v>2015</v>
      </c>
      <c r="E1760" s="80">
        <v>40</v>
      </c>
      <c r="F1760" s="76">
        <v>3850</v>
      </c>
      <c r="G1760" s="76">
        <v>18775</v>
      </c>
      <c r="H1760" s="76">
        <v>71259</v>
      </c>
      <c r="I1760" s="76">
        <v>146402</v>
      </c>
      <c r="J1760" s="76">
        <v>63326</v>
      </c>
    </row>
    <row r="1761" spans="1:10" x14ac:dyDescent="0.15">
      <c r="A1761" s="72"/>
      <c r="B1761" s="77" t="s">
        <v>804</v>
      </c>
      <c r="C1761" s="78" t="s">
        <v>805</v>
      </c>
      <c r="D1761" s="79">
        <v>2016</v>
      </c>
      <c r="E1761" s="80">
        <v>34</v>
      </c>
      <c r="F1761" s="76">
        <v>3859</v>
      </c>
      <c r="G1761" s="76">
        <v>19442</v>
      </c>
      <c r="H1761" s="76">
        <v>68980</v>
      </c>
      <c r="I1761" s="76">
        <v>147814</v>
      </c>
      <c r="J1761" s="76">
        <v>65219</v>
      </c>
    </row>
    <row r="1762" spans="1:10" x14ac:dyDescent="0.15">
      <c r="A1762" s="72"/>
      <c r="B1762" s="77" t="s">
        <v>804</v>
      </c>
      <c r="C1762" s="78" t="s">
        <v>805</v>
      </c>
      <c r="D1762" s="79">
        <v>2017</v>
      </c>
      <c r="E1762" s="80">
        <v>34</v>
      </c>
      <c r="F1762" s="76">
        <v>3860</v>
      </c>
      <c r="G1762" s="76">
        <v>20676</v>
      </c>
      <c r="H1762" s="76">
        <v>68967</v>
      </c>
      <c r="I1762" s="76">
        <v>146210</v>
      </c>
      <c r="J1762" s="76">
        <v>62418</v>
      </c>
    </row>
    <row r="1763" spans="1:10" x14ac:dyDescent="0.15">
      <c r="A1763" s="72"/>
      <c r="B1763" s="77" t="s">
        <v>804</v>
      </c>
      <c r="C1763" s="78" t="s">
        <v>805</v>
      </c>
      <c r="D1763" s="79">
        <v>2018</v>
      </c>
      <c r="E1763" s="80">
        <v>32</v>
      </c>
      <c r="F1763" s="76">
        <v>3778</v>
      </c>
      <c r="G1763" s="76">
        <v>19581</v>
      </c>
      <c r="H1763" s="76">
        <v>67134</v>
      </c>
      <c r="I1763" s="76">
        <v>135558</v>
      </c>
      <c r="J1763" s="76">
        <v>56437</v>
      </c>
    </row>
    <row r="1764" spans="1:10" x14ac:dyDescent="0.15">
      <c r="A1764" s="72"/>
      <c r="B1764" s="77" t="s">
        <v>804</v>
      </c>
      <c r="C1764" s="78" t="s">
        <v>805</v>
      </c>
      <c r="D1764" s="79">
        <v>2019</v>
      </c>
      <c r="E1764" s="80">
        <v>30</v>
      </c>
      <c r="F1764" s="76">
        <v>3617</v>
      </c>
      <c r="G1764" s="76">
        <v>19472</v>
      </c>
      <c r="H1764" s="76">
        <v>67169</v>
      </c>
      <c r="I1764" s="76">
        <v>135669</v>
      </c>
      <c r="J1764" s="76">
        <v>58346</v>
      </c>
    </row>
    <row r="1765" spans="1:10" x14ac:dyDescent="0.15">
      <c r="A1765" s="72"/>
      <c r="B1765" s="77" t="s">
        <v>806</v>
      </c>
      <c r="C1765" s="78" t="s">
        <v>807</v>
      </c>
      <c r="D1765" s="79">
        <v>2015</v>
      </c>
      <c r="E1765" s="80">
        <v>72</v>
      </c>
      <c r="F1765" s="76">
        <v>2306</v>
      </c>
      <c r="G1765" s="76">
        <v>7827</v>
      </c>
      <c r="H1765" s="76">
        <v>16024</v>
      </c>
      <c r="I1765" s="76">
        <v>34839</v>
      </c>
      <c r="J1765" s="76">
        <v>15887</v>
      </c>
    </row>
    <row r="1766" spans="1:10" x14ac:dyDescent="0.15">
      <c r="A1766" s="72"/>
      <c r="B1766" s="77" t="s">
        <v>806</v>
      </c>
      <c r="C1766" s="78" t="s">
        <v>807</v>
      </c>
      <c r="D1766" s="79">
        <v>2016</v>
      </c>
      <c r="E1766" s="80">
        <v>67</v>
      </c>
      <c r="F1766" s="76">
        <v>2203</v>
      </c>
      <c r="G1766" s="76">
        <v>7092</v>
      </c>
      <c r="H1766" s="76">
        <v>13078</v>
      </c>
      <c r="I1766" s="76">
        <v>28762</v>
      </c>
      <c r="J1766" s="76">
        <v>13424</v>
      </c>
    </row>
    <row r="1767" spans="1:10" x14ac:dyDescent="0.15">
      <c r="A1767" s="72"/>
      <c r="B1767" s="77" t="s">
        <v>806</v>
      </c>
      <c r="C1767" s="78" t="s">
        <v>807</v>
      </c>
      <c r="D1767" s="79">
        <v>2017</v>
      </c>
      <c r="E1767" s="80">
        <v>64</v>
      </c>
      <c r="F1767" s="76">
        <v>2296</v>
      </c>
      <c r="G1767" s="76">
        <v>8331</v>
      </c>
      <c r="H1767" s="76">
        <v>16587</v>
      </c>
      <c r="I1767" s="76">
        <v>34686</v>
      </c>
      <c r="J1767" s="76">
        <v>15545</v>
      </c>
    </row>
    <row r="1768" spans="1:10" x14ac:dyDescent="0.15">
      <c r="A1768" s="72"/>
      <c r="B1768" s="77" t="s">
        <v>806</v>
      </c>
      <c r="C1768" s="78" t="s">
        <v>807</v>
      </c>
      <c r="D1768" s="79">
        <v>2018</v>
      </c>
      <c r="E1768" s="80">
        <v>61</v>
      </c>
      <c r="F1768" s="76">
        <v>2407</v>
      </c>
      <c r="G1768" s="76">
        <v>9014</v>
      </c>
      <c r="H1768" s="76">
        <v>18814</v>
      </c>
      <c r="I1768" s="76">
        <v>39254</v>
      </c>
      <c r="J1768" s="76">
        <v>17846</v>
      </c>
    </row>
    <row r="1769" spans="1:10" x14ac:dyDescent="0.15">
      <c r="A1769" s="72"/>
      <c r="B1769" s="77" t="s">
        <v>806</v>
      </c>
      <c r="C1769" s="78" t="s">
        <v>807</v>
      </c>
      <c r="D1769" s="79">
        <v>2019</v>
      </c>
      <c r="E1769" s="80">
        <v>62</v>
      </c>
      <c r="F1769" s="76">
        <v>2547</v>
      </c>
      <c r="G1769" s="76">
        <v>9581</v>
      </c>
      <c r="H1769" s="76">
        <v>19823</v>
      </c>
      <c r="I1769" s="76">
        <v>41744</v>
      </c>
      <c r="J1769" s="76">
        <v>18909</v>
      </c>
    </row>
    <row r="1770" spans="1:10" x14ac:dyDescent="0.15">
      <c r="A1770" s="72"/>
      <c r="B1770" s="77" t="s">
        <v>808</v>
      </c>
      <c r="C1770" s="78" t="s">
        <v>809</v>
      </c>
      <c r="D1770" s="79">
        <v>2015</v>
      </c>
      <c r="E1770" s="80">
        <v>56</v>
      </c>
      <c r="F1770" s="76">
        <v>1560</v>
      </c>
      <c r="G1770" s="76">
        <v>6709</v>
      </c>
      <c r="H1770" s="76">
        <v>13833</v>
      </c>
      <c r="I1770" s="76">
        <v>28791</v>
      </c>
      <c r="J1770" s="76">
        <v>13168</v>
      </c>
    </row>
    <row r="1771" spans="1:10" x14ac:dyDescent="0.15">
      <c r="A1771" s="72"/>
      <c r="B1771" s="77" t="s">
        <v>808</v>
      </c>
      <c r="C1771" s="78" t="s">
        <v>809</v>
      </c>
      <c r="D1771" s="79">
        <v>2016</v>
      </c>
      <c r="E1771" s="80">
        <v>44</v>
      </c>
      <c r="F1771" s="76">
        <v>1798</v>
      </c>
      <c r="G1771" s="76">
        <v>6921</v>
      </c>
      <c r="H1771" s="76">
        <v>14176</v>
      </c>
      <c r="I1771" s="76">
        <v>36274</v>
      </c>
      <c r="J1771" s="76">
        <v>20087</v>
      </c>
    </row>
    <row r="1772" spans="1:10" x14ac:dyDescent="0.15">
      <c r="A1772" s="72"/>
      <c r="B1772" s="77" t="s">
        <v>808</v>
      </c>
      <c r="C1772" s="78" t="s">
        <v>809</v>
      </c>
      <c r="D1772" s="79">
        <v>2017</v>
      </c>
      <c r="E1772" s="80">
        <v>42</v>
      </c>
      <c r="F1772" s="76">
        <v>1801</v>
      </c>
      <c r="G1772" s="76">
        <v>7023</v>
      </c>
      <c r="H1772" s="76">
        <v>13842</v>
      </c>
      <c r="I1772" s="76">
        <v>36746</v>
      </c>
      <c r="J1772" s="76">
        <v>21029</v>
      </c>
    </row>
    <row r="1773" spans="1:10" x14ac:dyDescent="0.15">
      <c r="A1773" s="72"/>
      <c r="B1773" s="77" t="s">
        <v>808</v>
      </c>
      <c r="C1773" s="78" t="s">
        <v>809</v>
      </c>
      <c r="D1773" s="79">
        <v>2018</v>
      </c>
      <c r="E1773" s="80">
        <v>41</v>
      </c>
      <c r="F1773" s="76">
        <v>1686</v>
      </c>
      <c r="G1773" s="76">
        <v>6974</v>
      </c>
      <c r="H1773" s="76">
        <v>12462</v>
      </c>
      <c r="I1773" s="76">
        <v>34154</v>
      </c>
      <c r="J1773" s="76">
        <v>20398</v>
      </c>
    </row>
    <row r="1774" spans="1:10" x14ac:dyDescent="0.15">
      <c r="A1774" s="72"/>
      <c r="B1774" s="77" t="s">
        <v>808</v>
      </c>
      <c r="C1774" s="78" t="s">
        <v>809</v>
      </c>
      <c r="D1774" s="79">
        <v>2019</v>
      </c>
      <c r="E1774" s="80">
        <v>42</v>
      </c>
      <c r="F1774" s="76">
        <v>1715</v>
      </c>
      <c r="G1774" s="76">
        <v>7118</v>
      </c>
      <c r="H1774" s="76">
        <v>13100</v>
      </c>
      <c r="I1774" s="76">
        <v>33557</v>
      </c>
      <c r="J1774" s="76">
        <v>18994</v>
      </c>
    </row>
    <row r="1775" spans="1:10" x14ac:dyDescent="0.15">
      <c r="A1775" s="72"/>
      <c r="B1775" s="77" t="s">
        <v>810</v>
      </c>
      <c r="C1775" s="78" t="s">
        <v>811</v>
      </c>
      <c r="D1775" s="79">
        <v>2015</v>
      </c>
      <c r="E1775" s="80">
        <v>144</v>
      </c>
      <c r="F1775" s="76">
        <v>7700</v>
      </c>
      <c r="G1775" s="76">
        <v>40737</v>
      </c>
      <c r="H1775" s="76">
        <v>122232</v>
      </c>
      <c r="I1775" s="76">
        <v>247997</v>
      </c>
      <c r="J1775" s="76">
        <v>106183</v>
      </c>
    </row>
    <row r="1776" spans="1:10" x14ac:dyDescent="0.15">
      <c r="A1776" s="72"/>
      <c r="B1776" s="77" t="s">
        <v>810</v>
      </c>
      <c r="C1776" s="78" t="s">
        <v>811</v>
      </c>
      <c r="D1776" s="79">
        <v>2016</v>
      </c>
      <c r="E1776" s="80">
        <v>141</v>
      </c>
      <c r="F1776" s="76">
        <v>6362</v>
      </c>
      <c r="G1776" s="76">
        <v>30876</v>
      </c>
      <c r="H1776" s="76">
        <v>104595</v>
      </c>
      <c r="I1776" s="76">
        <v>208682</v>
      </c>
      <c r="J1776" s="76">
        <v>90737</v>
      </c>
    </row>
    <row r="1777" spans="1:10" x14ac:dyDescent="0.15">
      <c r="A1777" s="72"/>
      <c r="B1777" s="77" t="s">
        <v>810</v>
      </c>
      <c r="C1777" s="78" t="s">
        <v>811</v>
      </c>
      <c r="D1777" s="79">
        <v>2017</v>
      </c>
      <c r="E1777" s="80">
        <v>130</v>
      </c>
      <c r="F1777" s="76">
        <v>6917</v>
      </c>
      <c r="G1777" s="76">
        <v>32245</v>
      </c>
      <c r="H1777" s="76">
        <v>110968</v>
      </c>
      <c r="I1777" s="76">
        <v>221684</v>
      </c>
      <c r="J1777" s="76">
        <v>98443</v>
      </c>
    </row>
    <row r="1778" spans="1:10" x14ac:dyDescent="0.15">
      <c r="A1778" s="72"/>
      <c r="B1778" s="77" t="s">
        <v>810</v>
      </c>
      <c r="C1778" s="78" t="s">
        <v>811</v>
      </c>
      <c r="D1778" s="79">
        <v>2018</v>
      </c>
      <c r="E1778" s="80">
        <v>141</v>
      </c>
      <c r="F1778" s="76">
        <v>7053</v>
      </c>
      <c r="G1778" s="76">
        <v>33984</v>
      </c>
      <c r="H1778" s="76">
        <v>117774</v>
      </c>
      <c r="I1778" s="76">
        <v>228025</v>
      </c>
      <c r="J1778" s="76">
        <v>98216</v>
      </c>
    </row>
    <row r="1779" spans="1:10" x14ac:dyDescent="0.15">
      <c r="A1779" s="72"/>
      <c r="B1779" s="77" t="s">
        <v>810</v>
      </c>
      <c r="C1779" s="78" t="s">
        <v>811</v>
      </c>
      <c r="D1779" s="79">
        <v>2019</v>
      </c>
      <c r="E1779" s="80">
        <v>142</v>
      </c>
      <c r="F1779" s="76">
        <v>7160</v>
      </c>
      <c r="G1779" s="76">
        <v>35649</v>
      </c>
      <c r="H1779" s="76">
        <v>117263</v>
      </c>
      <c r="I1779" s="76">
        <v>227857</v>
      </c>
      <c r="J1779" s="76">
        <v>94488</v>
      </c>
    </row>
    <row r="1780" spans="1:10" x14ac:dyDescent="0.15">
      <c r="A1780" s="72"/>
      <c r="B1780" s="77" t="s">
        <v>812</v>
      </c>
      <c r="C1780" s="78" t="s">
        <v>813</v>
      </c>
      <c r="D1780" s="79">
        <v>2015</v>
      </c>
      <c r="E1780" s="80">
        <v>243</v>
      </c>
      <c r="F1780" s="76">
        <v>8586</v>
      </c>
      <c r="G1780" s="76">
        <v>39677</v>
      </c>
      <c r="H1780" s="76">
        <v>118969</v>
      </c>
      <c r="I1780" s="76">
        <v>240231</v>
      </c>
      <c r="J1780" s="76">
        <v>106276</v>
      </c>
    </row>
    <row r="1781" spans="1:10" x14ac:dyDescent="0.15">
      <c r="A1781" s="72"/>
      <c r="B1781" s="77" t="s">
        <v>812</v>
      </c>
      <c r="C1781" s="78" t="s">
        <v>813</v>
      </c>
      <c r="D1781" s="79">
        <v>2016</v>
      </c>
      <c r="E1781" s="80">
        <v>205</v>
      </c>
      <c r="F1781" s="76">
        <v>8651</v>
      </c>
      <c r="G1781" s="76">
        <v>40297</v>
      </c>
      <c r="H1781" s="76">
        <v>114774</v>
      </c>
      <c r="I1781" s="76">
        <v>235993</v>
      </c>
      <c r="J1781" s="76">
        <v>105557</v>
      </c>
    </row>
    <row r="1782" spans="1:10" x14ac:dyDescent="0.15">
      <c r="A1782" s="72"/>
      <c r="B1782" s="77" t="s">
        <v>812</v>
      </c>
      <c r="C1782" s="78" t="s">
        <v>813</v>
      </c>
      <c r="D1782" s="79">
        <v>2017</v>
      </c>
      <c r="E1782" s="80">
        <v>206</v>
      </c>
      <c r="F1782" s="76">
        <v>7884</v>
      </c>
      <c r="G1782" s="76">
        <v>37094</v>
      </c>
      <c r="H1782" s="76">
        <v>100317</v>
      </c>
      <c r="I1782" s="76">
        <v>215833</v>
      </c>
      <c r="J1782" s="76">
        <v>103643</v>
      </c>
    </row>
    <row r="1783" spans="1:10" x14ac:dyDescent="0.15">
      <c r="A1783" s="72"/>
      <c r="B1783" s="77" t="s">
        <v>812</v>
      </c>
      <c r="C1783" s="78" t="s">
        <v>813</v>
      </c>
      <c r="D1783" s="79">
        <v>2018</v>
      </c>
      <c r="E1783" s="80">
        <v>202</v>
      </c>
      <c r="F1783" s="76">
        <v>8104</v>
      </c>
      <c r="G1783" s="76">
        <v>37801</v>
      </c>
      <c r="H1783" s="76">
        <v>112164</v>
      </c>
      <c r="I1783" s="76">
        <v>241220</v>
      </c>
      <c r="J1783" s="76">
        <v>124038</v>
      </c>
    </row>
    <row r="1784" spans="1:10" x14ac:dyDescent="0.15">
      <c r="A1784" s="72"/>
      <c r="B1784" s="77" t="s">
        <v>812</v>
      </c>
      <c r="C1784" s="78" t="s">
        <v>813</v>
      </c>
      <c r="D1784" s="79">
        <v>2019</v>
      </c>
      <c r="E1784" s="80">
        <v>191</v>
      </c>
      <c r="F1784" s="76">
        <v>7466</v>
      </c>
      <c r="G1784" s="76">
        <v>37051</v>
      </c>
      <c r="H1784" s="76">
        <v>97644</v>
      </c>
      <c r="I1784" s="76">
        <v>233967</v>
      </c>
      <c r="J1784" s="76">
        <v>122106</v>
      </c>
    </row>
    <row r="1785" spans="1:10" x14ac:dyDescent="0.15">
      <c r="A1785" s="72"/>
      <c r="B1785" s="77" t="s">
        <v>814</v>
      </c>
      <c r="C1785" s="78" t="s">
        <v>815</v>
      </c>
      <c r="D1785" s="79">
        <v>2015</v>
      </c>
      <c r="E1785" s="80">
        <v>4597</v>
      </c>
      <c r="F1785" s="76">
        <v>84494</v>
      </c>
      <c r="G1785" s="76">
        <v>349193</v>
      </c>
      <c r="H1785" s="76">
        <v>1648509</v>
      </c>
      <c r="I1785" s="76">
        <v>2992114</v>
      </c>
      <c r="J1785" s="76">
        <v>1188473</v>
      </c>
    </row>
    <row r="1786" spans="1:10" x14ac:dyDescent="0.15">
      <c r="A1786" s="72"/>
      <c r="B1786" s="77" t="s">
        <v>814</v>
      </c>
      <c r="C1786" s="78" t="s">
        <v>815</v>
      </c>
      <c r="D1786" s="79">
        <v>2016</v>
      </c>
      <c r="E1786" s="80">
        <v>4368</v>
      </c>
      <c r="F1786" s="76">
        <v>84654</v>
      </c>
      <c r="G1786" s="76">
        <v>342027</v>
      </c>
      <c r="H1786" s="76">
        <v>1619447</v>
      </c>
      <c r="I1786" s="76">
        <v>2884024</v>
      </c>
      <c r="J1786" s="76">
        <v>1107596</v>
      </c>
    </row>
    <row r="1787" spans="1:10" x14ac:dyDescent="0.15">
      <c r="A1787" s="72"/>
      <c r="B1787" s="77" t="s">
        <v>814</v>
      </c>
      <c r="C1787" s="78" t="s">
        <v>815</v>
      </c>
      <c r="D1787" s="79">
        <v>2017</v>
      </c>
      <c r="E1787" s="80">
        <v>4332</v>
      </c>
      <c r="F1787" s="76">
        <v>84800</v>
      </c>
      <c r="G1787" s="76">
        <v>348256</v>
      </c>
      <c r="H1787" s="76">
        <v>1704055</v>
      </c>
      <c r="I1787" s="76">
        <v>3002786</v>
      </c>
      <c r="J1787" s="76">
        <v>1147372</v>
      </c>
    </row>
    <row r="1788" spans="1:10" x14ac:dyDescent="0.15">
      <c r="A1788" s="72"/>
      <c r="B1788" s="77" t="s">
        <v>814</v>
      </c>
      <c r="C1788" s="78" t="s">
        <v>815</v>
      </c>
      <c r="D1788" s="79">
        <v>2018</v>
      </c>
      <c r="E1788" s="80">
        <v>4287</v>
      </c>
      <c r="F1788" s="76">
        <v>85211</v>
      </c>
      <c r="G1788" s="76">
        <v>353947</v>
      </c>
      <c r="H1788" s="76">
        <v>1755293</v>
      </c>
      <c r="I1788" s="76">
        <v>3063702</v>
      </c>
      <c r="J1788" s="76">
        <v>1155173</v>
      </c>
    </row>
    <row r="1789" spans="1:10" x14ac:dyDescent="0.15">
      <c r="A1789" s="72"/>
      <c r="B1789" s="77" t="s">
        <v>814</v>
      </c>
      <c r="C1789" s="78" t="s">
        <v>815</v>
      </c>
      <c r="D1789" s="79">
        <v>2019</v>
      </c>
      <c r="E1789" s="80">
        <v>4236</v>
      </c>
      <c r="F1789" s="76">
        <v>85025</v>
      </c>
      <c r="G1789" s="76">
        <v>355499</v>
      </c>
      <c r="H1789" s="76">
        <v>1719550</v>
      </c>
      <c r="I1789" s="76">
        <v>3041103</v>
      </c>
      <c r="J1789" s="76">
        <v>1162399</v>
      </c>
    </row>
    <row r="1790" spans="1:10" x14ac:dyDescent="0.15">
      <c r="A1790" s="72"/>
      <c r="B1790" s="77" t="s">
        <v>816</v>
      </c>
      <c r="C1790" s="78" t="s">
        <v>817</v>
      </c>
      <c r="D1790" s="79">
        <v>2015</v>
      </c>
      <c r="E1790" s="80">
        <v>73</v>
      </c>
      <c r="F1790" s="76">
        <v>4459</v>
      </c>
      <c r="G1790" s="76">
        <v>27346</v>
      </c>
      <c r="H1790" s="76">
        <v>282414</v>
      </c>
      <c r="I1790" s="76">
        <v>500084</v>
      </c>
      <c r="J1790" s="76">
        <v>169601</v>
      </c>
    </row>
    <row r="1791" spans="1:10" x14ac:dyDescent="0.15">
      <c r="A1791" s="72"/>
      <c r="B1791" s="77" t="s">
        <v>816</v>
      </c>
      <c r="C1791" s="78" t="s">
        <v>817</v>
      </c>
      <c r="D1791" s="79">
        <v>2016</v>
      </c>
      <c r="E1791" s="80">
        <v>67</v>
      </c>
      <c r="F1791" s="76">
        <v>4671</v>
      </c>
      <c r="G1791" s="76">
        <v>29262</v>
      </c>
      <c r="H1791" s="76">
        <v>259801</v>
      </c>
      <c r="I1791" s="76">
        <v>469140</v>
      </c>
      <c r="J1791" s="76">
        <v>158053</v>
      </c>
    </row>
    <row r="1792" spans="1:10" x14ac:dyDescent="0.15">
      <c r="A1792" s="72"/>
      <c r="B1792" s="77" t="s">
        <v>816</v>
      </c>
      <c r="C1792" s="78" t="s">
        <v>817</v>
      </c>
      <c r="D1792" s="79">
        <v>2017</v>
      </c>
      <c r="E1792" s="80">
        <v>70</v>
      </c>
      <c r="F1792" s="76">
        <v>4795</v>
      </c>
      <c r="G1792" s="76">
        <v>28542</v>
      </c>
      <c r="H1792" s="76">
        <v>288792</v>
      </c>
      <c r="I1792" s="76">
        <v>500556</v>
      </c>
      <c r="J1792" s="76">
        <v>162528</v>
      </c>
    </row>
    <row r="1793" spans="1:10" x14ac:dyDescent="0.15">
      <c r="A1793" s="72"/>
      <c r="B1793" s="77" t="s">
        <v>816</v>
      </c>
      <c r="C1793" s="78" t="s">
        <v>817</v>
      </c>
      <c r="D1793" s="79">
        <v>2018</v>
      </c>
      <c r="E1793" s="80">
        <v>73</v>
      </c>
      <c r="F1793" s="76">
        <v>4956</v>
      </c>
      <c r="G1793" s="76">
        <v>28807</v>
      </c>
      <c r="H1793" s="76">
        <v>320817</v>
      </c>
      <c r="I1793" s="76">
        <v>523159</v>
      </c>
      <c r="J1793" s="76">
        <v>152457</v>
      </c>
    </row>
    <row r="1794" spans="1:10" x14ac:dyDescent="0.15">
      <c r="A1794" s="72"/>
      <c r="B1794" s="77" t="s">
        <v>816</v>
      </c>
      <c r="C1794" s="78" t="s">
        <v>817</v>
      </c>
      <c r="D1794" s="79">
        <v>2019</v>
      </c>
      <c r="E1794" s="80">
        <v>74</v>
      </c>
      <c r="F1794" s="76">
        <v>4982</v>
      </c>
      <c r="G1794" s="76">
        <v>29186</v>
      </c>
      <c r="H1794" s="76">
        <v>317647</v>
      </c>
      <c r="I1794" s="76">
        <v>513728</v>
      </c>
      <c r="J1794" s="76">
        <v>143732</v>
      </c>
    </row>
    <row r="1795" spans="1:10" x14ac:dyDescent="0.15">
      <c r="A1795" s="72"/>
      <c r="B1795" s="77" t="s">
        <v>818</v>
      </c>
      <c r="C1795" s="78" t="s">
        <v>819</v>
      </c>
      <c r="D1795" s="79">
        <v>2015</v>
      </c>
      <c r="E1795" s="80">
        <v>2616</v>
      </c>
      <c r="F1795" s="76">
        <v>37373</v>
      </c>
      <c r="G1795" s="76">
        <v>149571</v>
      </c>
      <c r="H1795" s="76">
        <v>762079</v>
      </c>
      <c r="I1795" s="76">
        <v>1295773</v>
      </c>
      <c r="J1795" s="76">
        <v>492782</v>
      </c>
    </row>
    <row r="1796" spans="1:10" x14ac:dyDescent="0.15">
      <c r="A1796" s="72"/>
      <c r="B1796" s="77" t="s">
        <v>818</v>
      </c>
      <c r="C1796" s="78" t="s">
        <v>819</v>
      </c>
      <c r="D1796" s="79">
        <v>2016</v>
      </c>
      <c r="E1796" s="80">
        <v>2556</v>
      </c>
      <c r="F1796" s="76">
        <v>38226</v>
      </c>
      <c r="G1796" s="76">
        <v>145565</v>
      </c>
      <c r="H1796" s="76">
        <v>745410</v>
      </c>
      <c r="I1796" s="76">
        <v>1232284</v>
      </c>
      <c r="J1796" s="76">
        <v>447750</v>
      </c>
    </row>
    <row r="1797" spans="1:10" x14ac:dyDescent="0.15">
      <c r="A1797" s="72"/>
      <c r="B1797" s="77" t="s">
        <v>818</v>
      </c>
      <c r="C1797" s="78" t="s">
        <v>819</v>
      </c>
      <c r="D1797" s="79">
        <v>2017</v>
      </c>
      <c r="E1797" s="80">
        <v>2542</v>
      </c>
      <c r="F1797" s="76">
        <v>38377</v>
      </c>
      <c r="G1797" s="76">
        <v>148250</v>
      </c>
      <c r="H1797" s="76">
        <v>764958</v>
      </c>
      <c r="I1797" s="76">
        <v>1264111</v>
      </c>
      <c r="J1797" s="76">
        <v>458487</v>
      </c>
    </row>
    <row r="1798" spans="1:10" x14ac:dyDescent="0.15">
      <c r="A1798" s="72"/>
      <c r="B1798" s="77" t="s">
        <v>818</v>
      </c>
      <c r="C1798" s="78" t="s">
        <v>819</v>
      </c>
      <c r="D1798" s="79">
        <v>2018</v>
      </c>
      <c r="E1798" s="80">
        <v>2530</v>
      </c>
      <c r="F1798" s="76">
        <v>38570</v>
      </c>
      <c r="G1798" s="76">
        <v>151331</v>
      </c>
      <c r="H1798" s="76">
        <v>779846</v>
      </c>
      <c r="I1798" s="76">
        <v>1296757</v>
      </c>
      <c r="J1798" s="76">
        <v>475254</v>
      </c>
    </row>
    <row r="1799" spans="1:10" x14ac:dyDescent="0.15">
      <c r="A1799" s="72"/>
      <c r="B1799" s="77" t="s">
        <v>818</v>
      </c>
      <c r="C1799" s="78" t="s">
        <v>819</v>
      </c>
      <c r="D1799" s="79">
        <v>2019</v>
      </c>
      <c r="E1799" s="80">
        <v>2492</v>
      </c>
      <c r="F1799" s="76">
        <v>38298</v>
      </c>
      <c r="G1799" s="76">
        <v>153110</v>
      </c>
      <c r="H1799" s="76">
        <v>776113</v>
      </c>
      <c r="I1799" s="76">
        <v>1307385</v>
      </c>
      <c r="J1799" s="76">
        <v>485140</v>
      </c>
    </row>
    <row r="1800" spans="1:10" x14ac:dyDescent="0.15">
      <c r="A1800" s="72"/>
      <c r="B1800" s="77" t="s">
        <v>820</v>
      </c>
      <c r="C1800" s="78" t="s">
        <v>821</v>
      </c>
      <c r="D1800" s="79">
        <v>2015</v>
      </c>
      <c r="E1800" s="80">
        <v>1658</v>
      </c>
      <c r="F1800" s="76">
        <v>33460</v>
      </c>
      <c r="G1800" s="76">
        <v>127401</v>
      </c>
      <c r="H1800" s="76">
        <v>399115</v>
      </c>
      <c r="I1800" s="76">
        <v>820088</v>
      </c>
      <c r="J1800" s="76">
        <v>378113</v>
      </c>
    </row>
    <row r="1801" spans="1:10" x14ac:dyDescent="0.15">
      <c r="A1801" s="72"/>
      <c r="B1801" s="77" t="s">
        <v>820</v>
      </c>
      <c r="C1801" s="78" t="s">
        <v>821</v>
      </c>
      <c r="D1801" s="79">
        <v>2016</v>
      </c>
      <c r="E1801" s="80">
        <v>1521</v>
      </c>
      <c r="F1801" s="76">
        <v>32859</v>
      </c>
      <c r="G1801" s="76">
        <v>125643</v>
      </c>
      <c r="H1801" s="76">
        <v>389657</v>
      </c>
      <c r="I1801" s="76">
        <v>773741</v>
      </c>
      <c r="J1801" s="76">
        <v>342814</v>
      </c>
    </row>
    <row r="1802" spans="1:10" x14ac:dyDescent="0.15">
      <c r="A1802" s="72"/>
      <c r="B1802" s="77" t="s">
        <v>820</v>
      </c>
      <c r="C1802" s="78" t="s">
        <v>821</v>
      </c>
      <c r="D1802" s="79">
        <v>2017</v>
      </c>
      <c r="E1802" s="80">
        <v>1496</v>
      </c>
      <c r="F1802" s="76">
        <v>32744</v>
      </c>
      <c r="G1802" s="76">
        <v>127914</v>
      </c>
      <c r="H1802" s="76">
        <v>415428</v>
      </c>
      <c r="I1802" s="76">
        <v>806606</v>
      </c>
      <c r="J1802" s="76">
        <v>351979</v>
      </c>
    </row>
    <row r="1803" spans="1:10" x14ac:dyDescent="0.15">
      <c r="A1803" s="72"/>
      <c r="B1803" s="77" t="s">
        <v>820</v>
      </c>
      <c r="C1803" s="78" t="s">
        <v>821</v>
      </c>
      <c r="D1803" s="79">
        <v>2018</v>
      </c>
      <c r="E1803" s="80">
        <v>1465</v>
      </c>
      <c r="F1803" s="76">
        <v>32557</v>
      </c>
      <c r="G1803" s="76">
        <v>128311</v>
      </c>
      <c r="H1803" s="76">
        <v>420176</v>
      </c>
      <c r="I1803" s="76">
        <v>810979</v>
      </c>
      <c r="J1803" s="76">
        <v>351295</v>
      </c>
    </row>
    <row r="1804" spans="1:10" x14ac:dyDescent="0.15">
      <c r="A1804" s="72"/>
      <c r="B1804" s="77" t="s">
        <v>820</v>
      </c>
      <c r="C1804" s="78" t="s">
        <v>821</v>
      </c>
      <c r="D1804" s="79">
        <v>2019</v>
      </c>
      <c r="E1804" s="80">
        <v>1459</v>
      </c>
      <c r="F1804" s="76">
        <v>32598</v>
      </c>
      <c r="G1804" s="76">
        <v>128136</v>
      </c>
      <c r="H1804" s="76">
        <v>429356</v>
      </c>
      <c r="I1804" s="76">
        <v>832885</v>
      </c>
      <c r="J1804" s="76">
        <v>367006</v>
      </c>
    </row>
    <row r="1805" spans="1:10" x14ac:dyDescent="0.15">
      <c r="A1805" s="72"/>
      <c r="B1805" s="77" t="s">
        <v>822</v>
      </c>
      <c r="C1805" s="78" t="s">
        <v>823</v>
      </c>
      <c r="D1805" s="79">
        <v>2015</v>
      </c>
      <c r="E1805" s="80">
        <v>250</v>
      </c>
      <c r="F1805" s="76">
        <v>9202</v>
      </c>
      <c r="G1805" s="76">
        <v>44875</v>
      </c>
      <c r="H1805" s="76">
        <v>204900</v>
      </c>
      <c r="I1805" s="76">
        <v>376169</v>
      </c>
      <c r="J1805" s="76">
        <v>147977</v>
      </c>
    </row>
    <row r="1806" spans="1:10" x14ac:dyDescent="0.15">
      <c r="A1806" s="72"/>
      <c r="B1806" s="77" t="s">
        <v>822</v>
      </c>
      <c r="C1806" s="78" t="s">
        <v>823</v>
      </c>
      <c r="D1806" s="79">
        <v>2016</v>
      </c>
      <c r="E1806" s="80">
        <v>224</v>
      </c>
      <c r="F1806" s="76">
        <v>8898</v>
      </c>
      <c r="G1806" s="76">
        <v>41557</v>
      </c>
      <c r="H1806" s="76">
        <v>224579</v>
      </c>
      <c r="I1806" s="76">
        <v>408859</v>
      </c>
      <c r="J1806" s="76">
        <v>158979</v>
      </c>
    </row>
    <row r="1807" spans="1:10" x14ac:dyDescent="0.15">
      <c r="A1807" s="72"/>
      <c r="B1807" s="77" t="s">
        <v>822</v>
      </c>
      <c r="C1807" s="78" t="s">
        <v>823</v>
      </c>
      <c r="D1807" s="79">
        <v>2017</v>
      </c>
      <c r="E1807" s="80">
        <v>224</v>
      </c>
      <c r="F1807" s="76">
        <v>8884</v>
      </c>
      <c r="G1807" s="76">
        <v>43551</v>
      </c>
      <c r="H1807" s="76">
        <v>234877</v>
      </c>
      <c r="I1807" s="76">
        <v>431512</v>
      </c>
      <c r="J1807" s="76">
        <v>174378</v>
      </c>
    </row>
    <row r="1808" spans="1:10" x14ac:dyDescent="0.15">
      <c r="A1808" s="72"/>
      <c r="B1808" s="77" t="s">
        <v>822</v>
      </c>
      <c r="C1808" s="78" t="s">
        <v>823</v>
      </c>
      <c r="D1808" s="79">
        <v>2018</v>
      </c>
      <c r="E1808" s="80">
        <v>219</v>
      </c>
      <c r="F1808" s="76">
        <v>9128</v>
      </c>
      <c r="G1808" s="76">
        <v>45498</v>
      </c>
      <c r="H1808" s="76">
        <v>234454</v>
      </c>
      <c r="I1808" s="76">
        <v>432807</v>
      </c>
      <c r="J1808" s="76">
        <v>176166</v>
      </c>
    </row>
    <row r="1809" spans="1:10" x14ac:dyDescent="0.15">
      <c r="A1809" s="72"/>
      <c r="B1809" s="77" t="s">
        <v>822</v>
      </c>
      <c r="C1809" s="78" t="s">
        <v>823</v>
      </c>
      <c r="D1809" s="79">
        <v>2019</v>
      </c>
      <c r="E1809" s="80">
        <v>211</v>
      </c>
      <c r="F1809" s="76">
        <v>9147</v>
      </c>
      <c r="G1809" s="76">
        <v>45067</v>
      </c>
      <c r="H1809" s="76">
        <v>196435</v>
      </c>
      <c r="I1809" s="76">
        <v>387105</v>
      </c>
      <c r="J1809" s="76">
        <v>166521</v>
      </c>
    </row>
    <row r="1810" spans="1:10" x14ac:dyDescent="0.15">
      <c r="A1810" s="72"/>
      <c r="B1810" s="77" t="s">
        <v>824</v>
      </c>
      <c r="C1810" s="78" t="s">
        <v>825</v>
      </c>
      <c r="D1810" s="79">
        <v>2015</v>
      </c>
      <c r="E1810" s="80">
        <v>213</v>
      </c>
      <c r="F1810" s="76">
        <v>3631</v>
      </c>
      <c r="G1810" s="76">
        <v>12381</v>
      </c>
      <c r="H1810" s="76">
        <v>30312</v>
      </c>
      <c r="I1810" s="76">
        <v>64628</v>
      </c>
      <c r="J1810" s="76">
        <v>29756</v>
      </c>
    </row>
    <row r="1811" spans="1:10" x14ac:dyDescent="0.15">
      <c r="A1811" s="72"/>
      <c r="B1811" s="77" t="s">
        <v>824</v>
      </c>
      <c r="C1811" s="78" t="s">
        <v>825</v>
      </c>
      <c r="D1811" s="79">
        <v>2016</v>
      </c>
      <c r="E1811" s="80">
        <v>189</v>
      </c>
      <c r="F1811" s="76">
        <v>3628</v>
      </c>
      <c r="G1811" s="76">
        <v>12883</v>
      </c>
      <c r="H1811" s="76">
        <v>26088</v>
      </c>
      <c r="I1811" s="76">
        <v>57217</v>
      </c>
      <c r="J1811" s="76">
        <v>27044</v>
      </c>
    </row>
    <row r="1812" spans="1:10" x14ac:dyDescent="0.15">
      <c r="A1812" s="72"/>
      <c r="B1812" s="77" t="s">
        <v>824</v>
      </c>
      <c r="C1812" s="78" t="s">
        <v>825</v>
      </c>
      <c r="D1812" s="79">
        <v>2017</v>
      </c>
      <c r="E1812" s="80">
        <v>169</v>
      </c>
      <c r="F1812" s="76">
        <v>3264</v>
      </c>
      <c r="G1812" s="76">
        <v>11921</v>
      </c>
      <c r="H1812" s="76">
        <v>24592</v>
      </c>
      <c r="I1812" s="76">
        <v>50383</v>
      </c>
      <c r="J1812" s="76">
        <v>22648</v>
      </c>
    </row>
    <row r="1813" spans="1:10" x14ac:dyDescent="0.15">
      <c r="A1813" s="72"/>
      <c r="B1813" s="77" t="s">
        <v>824</v>
      </c>
      <c r="C1813" s="78" t="s">
        <v>825</v>
      </c>
      <c r="D1813" s="79">
        <v>2018</v>
      </c>
      <c r="E1813" s="80">
        <v>165</v>
      </c>
      <c r="F1813" s="76">
        <v>3168</v>
      </c>
      <c r="G1813" s="76">
        <v>11427</v>
      </c>
      <c r="H1813" s="76">
        <v>23744</v>
      </c>
      <c r="I1813" s="76">
        <v>49157</v>
      </c>
      <c r="J1813" s="76">
        <v>21751</v>
      </c>
    </row>
    <row r="1814" spans="1:10" x14ac:dyDescent="0.15">
      <c r="A1814" s="72"/>
      <c r="B1814" s="77" t="s">
        <v>824</v>
      </c>
      <c r="C1814" s="78" t="s">
        <v>825</v>
      </c>
      <c r="D1814" s="79">
        <v>2019</v>
      </c>
      <c r="E1814" s="80">
        <v>156</v>
      </c>
      <c r="F1814" s="76">
        <v>2984</v>
      </c>
      <c r="G1814" s="76">
        <v>11114</v>
      </c>
      <c r="H1814" s="76">
        <v>22165</v>
      </c>
      <c r="I1814" s="76">
        <v>47380</v>
      </c>
      <c r="J1814" s="76">
        <v>22335</v>
      </c>
    </row>
    <row r="1815" spans="1:10" x14ac:dyDescent="0.15">
      <c r="A1815" s="72"/>
      <c r="B1815" s="77" t="s">
        <v>826</v>
      </c>
      <c r="C1815" s="78" t="s">
        <v>827</v>
      </c>
      <c r="D1815" s="79">
        <v>2015</v>
      </c>
      <c r="E1815" s="80">
        <v>157</v>
      </c>
      <c r="F1815" s="76">
        <v>2834</v>
      </c>
      <c r="G1815" s="76">
        <v>9700</v>
      </c>
      <c r="H1815" s="76">
        <v>26012</v>
      </c>
      <c r="I1815" s="76">
        <v>54204</v>
      </c>
      <c r="J1815" s="76">
        <v>24098</v>
      </c>
    </row>
    <row r="1816" spans="1:10" x14ac:dyDescent="0.15">
      <c r="A1816" s="72"/>
      <c r="B1816" s="77" t="s">
        <v>826</v>
      </c>
      <c r="C1816" s="78" t="s">
        <v>827</v>
      </c>
      <c r="D1816" s="79">
        <v>2016</v>
      </c>
      <c r="E1816" s="80">
        <v>129</v>
      </c>
      <c r="F1816" s="76">
        <v>2721</v>
      </c>
      <c r="G1816" s="76">
        <v>9618</v>
      </c>
      <c r="H1816" s="76">
        <v>19773</v>
      </c>
      <c r="I1816" s="76">
        <v>43632</v>
      </c>
      <c r="J1816" s="76">
        <v>20330</v>
      </c>
    </row>
    <row r="1817" spans="1:10" x14ac:dyDescent="0.15">
      <c r="A1817" s="72"/>
      <c r="B1817" s="77" t="s">
        <v>826</v>
      </c>
      <c r="C1817" s="78" t="s">
        <v>827</v>
      </c>
      <c r="D1817" s="79">
        <v>2017</v>
      </c>
      <c r="E1817" s="80">
        <v>113</v>
      </c>
      <c r="F1817" s="76">
        <v>2454</v>
      </c>
      <c r="G1817" s="76">
        <v>8984</v>
      </c>
      <c r="H1817" s="76">
        <v>18440</v>
      </c>
      <c r="I1817" s="76">
        <v>38175</v>
      </c>
      <c r="J1817" s="76">
        <v>17144</v>
      </c>
    </row>
    <row r="1818" spans="1:10" x14ac:dyDescent="0.15">
      <c r="A1818" s="72"/>
      <c r="B1818" s="77" t="s">
        <v>826</v>
      </c>
      <c r="C1818" s="78" t="s">
        <v>827</v>
      </c>
      <c r="D1818" s="79">
        <v>2018</v>
      </c>
      <c r="E1818" s="80">
        <v>113</v>
      </c>
      <c r="F1818" s="76">
        <v>2416</v>
      </c>
      <c r="G1818" s="76">
        <v>8840</v>
      </c>
      <c r="H1818" s="76">
        <v>18334</v>
      </c>
      <c r="I1818" s="76">
        <v>37804</v>
      </c>
      <c r="J1818" s="76">
        <v>16993</v>
      </c>
    </row>
    <row r="1819" spans="1:10" x14ac:dyDescent="0.15">
      <c r="A1819" s="72"/>
      <c r="B1819" s="77" t="s">
        <v>826</v>
      </c>
      <c r="C1819" s="78" t="s">
        <v>827</v>
      </c>
      <c r="D1819" s="79">
        <v>2019</v>
      </c>
      <c r="E1819" s="80">
        <v>107</v>
      </c>
      <c r="F1819" s="76">
        <v>2281</v>
      </c>
      <c r="G1819" s="76">
        <v>8697</v>
      </c>
      <c r="H1819" s="76">
        <v>17759</v>
      </c>
      <c r="I1819" s="76">
        <v>37446</v>
      </c>
      <c r="J1819" s="76">
        <v>17036</v>
      </c>
    </row>
    <row r="1820" spans="1:10" x14ac:dyDescent="0.15">
      <c r="A1820" s="72"/>
      <c r="B1820" s="77" t="s">
        <v>828</v>
      </c>
      <c r="C1820" s="78" t="s">
        <v>829</v>
      </c>
      <c r="D1820" s="79">
        <v>2015</v>
      </c>
      <c r="E1820" s="80">
        <v>14</v>
      </c>
      <c r="F1820" s="76">
        <v>237</v>
      </c>
      <c r="G1820" s="76">
        <v>869</v>
      </c>
      <c r="H1820" s="76">
        <v>1892</v>
      </c>
      <c r="I1820" s="76">
        <v>3907</v>
      </c>
      <c r="J1820" s="76">
        <v>1823</v>
      </c>
    </row>
    <row r="1821" spans="1:10" x14ac:dyDescent="0.15">
      <c r="A1821" s="72"/>
      <c r="B1821" s="77" t="s">
        <v>828</v>
      </c>
      <c r="C1821" s="78" t="s">
        <v>829</v>
      </c>
      <c r="D1821" s="79">
        <v>2016</v>
      </c>
      <c r="E1821" s="80">
        <v>16</v>
      </c>
      <c r="F1821" s="76">
        <v>310</v>
      </c>
      <c r="G1821" s="76">
        <v>1079</v>
      </c>
      <c r="H1821" s="76">
        <v>2256</v>
      </c>
      <c r="I1821" s="76">
        <v>5479</v>
      </c>
      <c r="J1821" s="76">
        <v>2921</v>
      </c>
    </row>
    <row r="1822" spans="1:10" x14ac:dyDescent="0.15">
      <c r="A1822" s="72"/>
      <c r="B1822" s="77" t="s">
        <v>828</v>
      </c>
      <c r="C1822" s="78" t="s">
        <v>829</v>
      </c>
      <c r="D1822" s="79">
        <v>2017</v>
      </c>
      <c r="E1822" s="80">
        <v>15</v>
      </c>
      <c r="F1822" s="76">
        <v>271</v>
      </c>
      <c r="G1822" s="76">
        <v>1044</v>
      </c>
      <c r="H1822" s="76">
        <v>1348</v>
      </c>
      <c r="I1822" s="76">
        <v>3514</v>
      </c>
      <c r="J1822" s="76">
        <v>1974</v>
      </c>
    </row>
    <row r="1823" spans="1:10" x14ac:dyDescent="0.15">
      <c r="A1823" s="72"/>
      <c r="B1823" s="77" t="s">
        <v>828</v>
      </c>
      <c r="C1823" s="78" t="s">
        <v>829</v>
      </c>
      <c r="D1823" s="79">
        <v>2018</v>
      </c>
      <c r="E1823" s="80">
        <v>12</v>
      </c>
      <c r="F1823" s="76">
        <v>210</v>
      </c>
      <c r="G1823" s="76">
        <v>772</v>
      </c>
      <c r="H1823" s="76">
        <v>1028</v>
      </c>
      <c r="I1823" s="76">
        <v>2478</v>
      </c>
      <c r="J1823" s="76">
        <v>1343</v>
      </c>
    </row>
    <row r="1824" spans="1:10" x14ac:dyDescent="0.15">
      <c r="A1824" s="72"/>
      <c r="B1824" s="77" t="s">
        <v>828</v>
      </c>
      <c r="C1824" s="78" t="s">
        <v>829</v>
      </c>
      <c r="D1824" s="79">
        <v>2019</v>
      </c>
      <c r="E1824" s="80">
        <v>11</v>
      </c>
      <c r="F1824" s="76">
        <v>187</v>
      </c>
      <c r="G1824" s="76">
        <v>656</v>
      </c>
      <c r="H1824" s="76">
        <v>881</v>
      </c>
      <c r="I1824" s="76">
        <v>2349</v>
      </c>
      <c r="J1824" s="76">
        <v>1354</v>
      </c>
    </row>
    <row r="1825" spans="1:10" x14ac:dyDescent="0.15">
      <c r="A1825" s="72"/>
      <c r="B1825" s="77" t="s">
        <v>830</v>
      </c>
      <c r="C1825" s="78" t="s">
        <v>831</v>
      </c>
      <c r="D1825" s="79">
        <v>2015</v>
      </c>
      <c r="E1825" s="80">
        <v>42</v>
      </c>
      <c r="F1825" s="76">
        <v>560</v>
      </c>
      <c r="G1825" s="76">
        <v>1812</v>
      </c>
      <c r="H1825" s="76">
        <v>2409</v>
      </c>
      <c r="I1825" s="76">
        <v>6517</v>
      </c>
      <c r="J1825" s="76">
        <v>3835</v>
      </c>
    </row>
    <row r="1826" spans="1:10" x14ac:dyDescent="0.15">
      <c r="A1826" s="72"/>
      <c r="B1826" s="77" t="s">
        <v>830</v>
      </c>
      <c r="C1826" s="78" t="s">
        <v>831</v>
      </c>
      <c r="D1826" s="79">
        <v>2016</v>
      </c>
      <c r="E1826" s="80">
        <v>44</v>
      </c>
      <c r="F1826" s="76">
        <v>597</v>
      </c>
      <c r="G1826" s="76">
        <v>2187</v>
      </c>
      <c r="H1826" s="76">
        <v>4059</v>
      </c>
      <c r="I1826" s="76">
        <v>8106</v>
      </c>
      <c r="J1826" s="76">
        <v>3793</v>
      </c>
    </row>
    <row r="1827" spans="1:10" x14ac:dyDescent="0.15">
      <c r="A1827" s="72"/>
      <c r="B1827" s="77" t="s">
        <v>830</v>
      </c>
      <c r="C1827" s="78" t="s">
        <v>831</v>
      </c>
      <c r="D1827" s="79">
        <v>2017</v>
      </c>
      <c r="E1827" s="80">
        <v>41</v>
      </c>
      <c r="F1827" s="76">
        <v>539</v>
      </c>
      <c r="G1827" s="76">
        <v>1893</v>
      </c>
      <c r="H1827" s="76">
        <v>4804</v>
      </c>
      <c r="I1827" s="76">
        <v>8694</v>
      </c>
      <c r="J1827" s="76">
        <v>3530</v>
      </c>
    </row>
    <row r="1828" spans="1:10" x14ac:dyDescent="0.15">
      <c r="A1828" s="72"/>
      <c r="B1828" s="77" t="s">
        <v>830</v>
      </c>
      <c r="C1828" s="78" t="s">
        <v>831</v>
      </c>
      <c r="D1828" s="79">
        <v>2018</v>
      </c>
      <c r="E1828" s="80">
        <v>40</v>
      </c>
      <c r="F1828" s="76">
        <v>542</v>
      </c>
      <c r="G1828" s="76">
        <v>1815</v>
      </c>
      <c r="H1828" s="76">
        <v>4383</v>
      </c>
      <c r="I1828" s="76">
        <v>8875</v>
      </c>
      <c r="J1828" s="76">
        <v>3415</v>
      </c>
    </row>
    <row r="1829" spans="1:10" x14ac:dyDescent="0.15">
      <c r="A1829" s="72"/>
      <c r="B1829" s="77" t="s">
        <v>830</v>
      </c>
      <c r="C1829" s="78" t="s">
        <v>831</v>
      </c>
      <c r="D1829" s="79">
        <v>2019</v>
      </c>
      <c r="E1829" s="80">
        <v>38</v>
      </c>
      <c r="F1829" s="76">
        <v>516</v>
      </c>
      <c r="G1829" s="76">
        <v>1760</v>
      </c>
      <c r="H1829" s="76">
        <v>3524</v>
      </c>
      <c r="I1829" s="76">
        <v>7586</v>
      </c>
      <c r="J1829" s="76">
        <v>3945</v>
      </c>
    </row>
    <row r="1830" spans="1:10" x14ac:dyDescent="0.15">
      <c r="A1830" s="72"/>
      <c r="B1830" s="77" t="s">
        <v>832</v>
      </c>
      <c r="C1830" s="78" t="s">
        <v>833</v>
      </c>
      <c r="D1830" s="79">
        <v>2015</v>
      </c>
      <c r="E1830" s="80">
        <v>1464</v>
      </c>
      <c r="F1830" s="76">
        <v>37821</v>
      </c>
      <c r="G1830" s="76">
        <v>154460</v>
      </c>
      <c r="H1830" s="76">
        <v>370410</v>
      </c>
      <c r="I1830" s="76">
        <v>684986</v>
      </c>
      <c r="J1830" s="76">
        <v>283175</v>
      </c>
    </row>
    <row r="1831" spans="1:10" x14ac:dyDescent="0.15">
      <c r="A1831" s="72"/>
      <c r="B1831" s="77" t="s">
        <v>832</v>
      </c>
      <c r="C1831" s="78" t="s">
        <v>833</v>
      </c>
      <c r="D1831" s="79">
        <v>2016</v>
      </c>
      <c r="E1831" s="80">
        <v>1210</v>
      </c>
      <c r="F1831" s="76">
        <v>35081</v>
      </c>
      <c r="G1831" s="76">
        <v>146333</v>
      </c>
      <c r="H1831" s="76">
        <v>387514</v>
      </c>
      <c r="I1831" s="76">
        <v>732649</v>
      </c>
      <c r="J1831" s="76">
        <v>313029</v>
      </c>
    </row>
    <row r="1832" spans="1:10" x14ac:dyDescent="0.15">
      <c r="A1832" s="72"/>
      <c r="B1832" s="77" t="s">
        <v>832</v>
      </c>
      <c r="C1832" s="78" t="s">
        <v>833</v>
      </c>
      <c r="D1832" s="79">
        <v>2017</v>
      </c>
      <c r="E1832" s="80">
        <v>1172</v>
      </c>
      <c r="F1832" s="76">
        <v>38013</v>
      </c>
      <c r="G1832" s="76">
        <v>166614</v>
      </c>
      <c r="H1832" s="76">
        <v>480407</v>
      </c>
      <c r="I1832" s="76">
        <v>914563</v>
      </c>
      <c r="J1832" s="76">
        <v>411003</v>
      </c>
    </row>
    <row r="1833" spans="1:10" x14ac:dyDescent="0.15">
      <c r="A1833" s="72"/>
      <c r="B1833" s="77" t="s">
        <v>832</v>
      </c>
      <c r="C1833" s="78" t="s">
        <v>833</v>
      </c>
      <c r="D1833" s="79">
        <v>2018</v>
      </c>
      <c r="E1833" s="80">
        <v>1138</v>
      </c>
      <c r="F1833" s="76">
        <v>37208</v>
      </c>
      <c r="G1833" s="76">
        <v>176438</v>
      </c>
      <c r="H1833" s="76">
        <v>493699</v>
      </c>
      <c r="I1833" s="76">
        <v>919552</v>
      </c>
      <c r="J1833" s="76">
        <v>393828</v>
      </c>
    </row>
    <row r="1834" spans="1:10" x14ac:dyDescent="0.15">
      <c r="A1834" s="72"/>
      <c r="B1834" s="77" t="s">
        <v>832</v>
      </c>
      <c r="C1834" s="78" t="s">
        <v>833</v>
      </c>
      <c r="D1834" s="79">
        <v>2019</v>
      </c>
      <c r="E1834" s="80">
        <v>1090</v>
      </c>
      <c r="F1834" s="76">
        <v>36803</v>
      </c>
      <c r="G1834" s="76">
        <v>166845</v>
      </c>
      <c r="H1834" s="76">
        <v>445856</v>
      </c>
      <c r="I1834" s="76">
        <v>833677</v>
      </c>
      <c r="J1834" s="76">
        <v>352343</v>
      </c>
    </row>
    <row r="1835" spans="1:10" x14ac:dyDescent="0.15">
      <c r="A1835" s="72"/>
      <c r="B1835" s="77" t="s">
        <v>834</v>
      </c>
      <c r="C1835" s="78" t="s">
        <v>835</v>
      </c>
      <c r="D1835" s="79">
        <v>2015</v>
      </c>
      <c r="E1835" s="80">
        <v>41</v>
      </c>
      <c r="F1835" s="76">
        <v>5002</v>
      </c>
      <c r="G1835" s="76">
        <v>25931</v>
      </c>
      <c r="H1835" s="76">
        <v>33813</v>
      </c>
      <c r="I1835" s="76">
        <v>65539</v>
      </c>
      <c r="J1835" s="76">
        <v>26225</v>
      </c>
    </row>
    <row r="1836" spans="1:10" x14ac:dyDescent="0.15">
      <c r="A1836" s="72"/>
      <c r="B1836" s="77" t="s">
        <v>834</v>
      </c>
      <c r="C1836" s="78" t="s">
        <v>835</v>
      </c>
      <c r="D1836" s="79">
        <v>2016</v>
      </c>
      <c r="E1836" s="80">
        <v>32</v>
      </c>
      <c r="F1836" s="76">
        <v>2498</v>
      </c>
      <c r="G1836" s="76">
        <v>11132</v>
      </c>
      <c r="H1836" s="76">
        <v>29260</v>
      </c>
      <c r="I1836" s="76">
        <v>71186</v>
      </c>
      <c r="J1836" s="76">
        <v>36614</v>
      </c>
    </row>
    <row r="1837" spans="1:10" x14ac:dyDescent="0.15">
      <c r="A1837" s="72"/>
      <c r="B1837" s="77" t="s">
        <v>834</v>
      </c>
      <c r="C1837" s="78" t="s">
        <v>835</v>
      </c>
      <c r="D1837" s="79">
        <v>2017</v>
      </c>
      <c r="E1837" s="80">
        <v>29</v>
      </c>
      <c r="F1837" s="76">
        <v>2354</v>
      </c>
      <c r="G1837" s="76">
        <v>11010</v>
      </c>
      <c r="H1837" s="76">
        <v>28147</v>
      </c>
      <c r="I1837" s="76">
        <v>69305</v>
      </c>
      <c r="J1837" s="76">
        <v>37399</v>
      </c>
    </row>
    <row r="1838" spans="1:10" x14ac:dyDescent="0.15">
      <c r="A1838" s="72"/>
      <c r="B1838" s="77" t="s">
        <v>834</v>
      </c>
      <c r="C1838" s="78" t="s">
        <v>835</v>
      </c>
      <c r="D1838" s="79">
        <v>2018</v>
      </c>
      <c r="E1838" s="80">
        <v>31</v>
      </c>
      <c r="F1838" s="76">
        <v>2516</v>
      </c>
      <c r="G1838" s="76">
        <v>12248</v>
      </c>
      <c r="H1838" s="76">
        <v>32553</v>
      </c>
      <c r="I1838" s="76">
        <v>77642</v>
      </c>
      <c r="J1838" s="76">
        <v>40492</v>
      </c>
    </row>
    <row r="1839" spans="1:10" x14ac:dyDescent="0.15">
      <c r="A1839" s="72"/>
      <c r="B1839" s="77" t="s">
        <v>834</v>
      </c>
      <c r="C1839" s="78" t="s">
        <v>835</v>
      </c>
      <c r="D1839" s="79">
        <v>2019</v>
      </c>
      <c r="E1839" s="80">
        <v>30</v>
      </c>
      <c r="F1839" s="76">
        <v>2541</v>
      </c>
      <c r="G1839" s="76">
        <v>11925</v>
      </c>
      <c r="H1839" s="76">
        <v>32594</v>
      </c>
      <c r="I1839" s="76">
        <v>77680</v>
      </c>
      <c r="J1839" s="76">
        <v>40662</v>
      </c>
    </row>
    <row r="1840" spans="1:10" x14ac:dyDescent="0.15">
      <c r="A1840" s="72"/>
      <c r="B1840" s="77" t="s">
        <v>836</v>
      </c>
      <c r="C1840" s="78" t="s">
        <v>837</v>
      </c>
      <c r="D1840" s="79">
        <v>2015</v>
      </c>
      <c r="E1840" s="80">
        <v>692</v>
      </c>
      <c r="F1840" s="76">
        <v>7737</v>
      </c>
      <c r="G1840" s="76">
        <v>14548</v>
      </c>
      <c r="H1840" s="76">
        <v>17127</v>
      </c>
      <c r="I1840" s="76">
        <v>48274</v>
      </c>
      <c r="J1840" s="76">
        <v>27414</v>
      </c>
    </row>
    <row r="1841" spans="1:10" x14ac:dyDescent="0.15">
      <c r="A1841" s="72"/>
      <c r="B1841" s="77" t="s">
        <v>836</v>
      </c>
      <c r="C1841" s="78" t="s">
        <v>837</v>
      </c>
      <c r="D1841" s="79">
        <v>2016</v>
      </c>
      <c r="E1841" s="80">
        <v>569</v>
      </c>
      <c r="F1841" s="76">
        <v>7554</v>
      </c>
      <c r="G1841" s="76">
        <v>16329</v>
      </c>
      <c r="H1841" s="76">
        <v>18458</v>
      </c>
      <c r="I1841" s="76">
        <v>51840</v>
      </c>
      <c r="J1841" s="76">
        <v>30212</v>
      </c>
    </row>
    <row r="1842" spans="1:10" x14ac:dyDescent="0.15">
      <c r="A1842" s="72"/>
      <c r="B1842" s="77" t="s">
        <v>836</v>
      </c>
      <c r="C1842" s="78" t="s">
        <v>837</v>
      </c>
      <c r="D1842" s="79">
        <v>2017</v>
      </c>
      <c r="E1842" s="80">
        <v>542</v>
      </c>
      <c r="F1842" s="76">
        <v>7144</v>
      </c>
      <c r="G1842" s="76">
        <v>16084</v>
      </c>
      <c r="H1842" s="76">
        <v>18214</v>
      </c>
      <c r="I1842" s="76">
        <v>49630</v>
      </c>
      <c r="J1842" s="76">
        <v>28686</v>
      </c>
    </row>
    <row r="1843" spans="1:10" x14ac:dyDescent="0.15">
      <c r="A1843" s="72"/>
      <c r="B1843" s="77" t="s">
        <v>836</v>
      </c>
      <c r="C1843" s="78" t="s">
        <v>837</v>
      </c>
      <c r="D1843" s="79">
        <v>2018</v>
      </c>
      <c r="E1843" s="80">
        <v>518</v>
      </c>
      <c r="F1843" s="76">
        <v>6932</v>
      </c>
      <c r="G1843" s="76">
        <v>16313</v>
      </c>
      <c r="H1843" s="76">
        <v>17464</v>
      </c>
      <c r="I1843" s="76">
        <v>47090</v>
      </c>
      <c r="J1843" s="76">
        <v>27051</v>
      </c>
    </row>
    <row r="1844" spans="1:10" x14ac:dyDescent="0.15">
      <c r="A1844" s="72"/>
      <c r="B1844" s="77" t="s">
        <v>836</v>
      </c>
      <c r="C1844" s="78" t="s">
        <v>837</v>
      </c>
      <c r="D1844" s="79">
        <v>2019</v>
      </c>
      <c r="E1844" s="80">
        <v>491</v>
      </c>
      <c r="F1844" s="76">
        <v>6772</v>
      </c>
      <c r="G1844" s="76">
        <v>15687</v>
      </c>
      <c r="H1844" s="76">
        <v>16140</v>
      </c>
      <c r="I1844" s="76">
        <v>46373</v>
      </c>
      <c r="J1844" s="76">
        <v>27254</v>
      </c>
    </row>
    <row r="1845" spans="1:10" x14ac:dyDescent="0.15">
      <c r="A1845" s="72"/>
      <c r="B1845" s="77" t="s">
        <v>838</v>
      </c>
      <c r="C1845" s="78" t="s">
        <v>839</v>
      </c>
      <c r="D1845" s="79">
        <v>2015</v>
      </c>
      <c r="E1845" s="80">
        <v>106</v>
      </c>
      <c r="F1845" s="76">
        <v>866</v>
      </c>
      <c r="G1845" s="76">
        <v>1497</v>
      </c>
      <c r="H1845" s="76">
        <v>1151</v>
      </c>
      <c r="I1845" s="76">
        <v>4788</v>
      </c>
      <c r="J1845" s="76">
        <v>3367</v>
      </c>
    </row>
    <row r="1846" spans="1:10" x14ac:dyDescent="0.15">
      <c r="A1846" s="72"/>
      <c r="B1846" s="77" t="s">
        <v>838</v>
      </c>
      <c r="C1846" s="78" t="s">
        <v>839</v>
      </c>
      <c r="D1846" s="79">
        <v>2016</v>
      </c>
      <c r="E1846" s="80">
        <v>70</v>
      </c>
      <c r="F1846" s="76">
        <v>696</v>
      </c>
      <c r="G1846" s="76">
        <v>1890</v>
      </c>
      <c r="H1846" s="76">
        <v>1108</v>
      </c>
      <c r="I1846" s="76">
        <v>4940</v>
      </c>
      <c r="J1846" s="76">
        <v>3543</v>
      </c>
    </row>
    <row r="1847" spans="1:10" x14ac:dyDescent="0.15">
      <c r="A1847" s="72"/>
      <c r="B1847" s="77" t="s">
        <v>838</v>
      </c>
      <c r="C1847" s="78" t="s">
        <v>839</v>
      </c>
      <c r="D1847" s="79">
        <v>2017</v>
      </c>
      <c r="E1847" s="80">
        <v>66</v>
      </c>
      <c r="F1847" s="76">
        <v>713</v>
      </c>
      <c r="G1847" s="76">
        <v>1975</v>
      </c>
      <c r="H1847" s="76">
        <v>1031</v>
      </c>
      <c r="I1847" s="76">
        <v>4850</v>
      </c>
      <c r="J1847" s="76">
        <v>3487</v>
      </c>
    </row>
    <row r="1848" spans="1:10" x14ac:dyDescent="0.15">
      <c r="A1848" s="72"/>
      <c r="B1848" s="77" t="s">
        <v>838</v>
      </c>
      <c r="C1848" s="78" t="s">
        <v>839</v>
      </c>
      <c r="D1848" s="79">
        <v>2018</v>
      </c>
      <c r="E1848" s="80">
        <v>62</v>
      </c>
      <c r="F1848" s="76">
        <v>672</v>
      </c>
      <c r="G1848" s="76">
        <v>1716</v>
      </c>
      <c r="H1848" s="76">
        <v>1073</v>
      </c>
      <c r="I1848" s="76">
        <v>4381</v>
      </c>
      <c r="J1848" s="76">
        <v>3081</v>
      </c>
    </row>
    <row r="1849" spans="1:10" x14ac:dyDescent="0.15">
      <c r="A1849" s="72"/>
      <c r="B1849" s="77" t="s">
        <v>838</v>
      </c>
      <c r="C1849" s="78" t="s">
        <v>839</v>
      </c>
      <c r="D1849" s="79">
        <v>2019</v>
      </c>
      <c r="E1849" s="80">
        <v>58</v>
      </c>
      <c r="F1849" s="76">
        <v>631</v>
      </c>
      <c r="G1849" s="76">
        <v>1721</v>
      </c>
      <c r="H1849" s="76">
        <v>1039</v>
      </c>
      <c r="I1849" s="76">
        <v>4177</v>
      </c>
      <c r="J1849" s="76">
        <v>2919</v>
      </c>
    </row>
    <row r="1850" spans="1:10" x14ac:dyDescent="0.15">
      <c r="A1850" s="72"/>
      <c r="B1850" s="77" t="s">
        <v>840</v>
      </c>
      <c r="C1850" s="78" t="s">
        <v>841</v>
      </c>
      <c r="D1850" s="79">
        <v>2015</v>
      </c>
      <c r="E1850" s="80">
        <v>124</v>
      </c>
      <c r="F1850" s="76">
        <v>10241</v>
      </c>
      <c r="G1850" s="76">
        <v>43569</v>
      </c>
      <c r="H1850" s="76">
        <v>123580</v>
      </c>
      <c r="I1850" s="76">
        <v>230272</v>
      </c>
      <c r="J1850" s="76">
        <v>98835</v>
      </c>
    </row>
    <row r="1851" spans="1:10" x14ac:dyDescent="0.15">
      <c r="A1851" s="72"/>
      <c r="B1851" s="77" t="s">
        <v>840</v>
      </c>
      <c r="C1851" s="78" t="s">
        <v>841</v>
      </c>
      <c r="D1851" s="79">
        <v>2016</v>
      </c>
      <c r="E1851" s="80">
        <v>114</v>
      </c>
      <c r="F1851" s="76">
        <v>10750</v>
      </c>
      <c r="G1851" s="76">
        <v>46923</v>
      </c>
      <c r="H1851" s="76">
        <v>182618</v>
      </c>
      <c r="I1851" s="76">
        <v>296442</v>
      </c>
      <c r="J1851" s="76">
        <v>100788</v>
      </c>
    </row>
    <row r="1852" spans="1:10" x14ac:dyDescent="0.15">
      <c r="A1852" s="72"/>
      <c r="B1852" s="77" t="s">
        <v>840</v>
      </c>
      <c r="C1852" s="78" t="s">
        <v>841</v>
      </c>
      <c r="D1852" s="79">
        <v>2017</v>
      </c>
      <c r="E1852" s="80">
        <v>114</v>
      </c>
      <c r="F1852" s="76">
        <v>13066</v>
      </c>
      <c r="G1852" s="76">
        <v>63904</v>
      </c>
      <c r="H1852" s="76">
        <v>248711</v>
      </c>
      <c r="I1852" s="76">
        <v>441933</v>
      </c>
      <c r="J1852" s="76">
        <v>185059</v>
      </c>
    </row>
    <row r="1853" spans="1:10" x14ac:dyDescent="0.15">
      <c r="A1853" s="72"/>
      <c r="B1853" s="77" t="s">
        <v>840</v>
      </c>
      <c r="C1853" s="78" t="s">
        <v>841</v>
      </c>
      <c r="D1853" s="79">
        <v>2018</v>
      </c>
      <c r="E1853" s="80">
        <v>105</v>
      </c>
      <c r="F1853" s="76">
        <v>12127</v>
      </c>
      <c r="G1853" s="76">
        <v>65936</v>
      </c>
      <c r="H1853" s="76">
        <v>214537</v>
      </c>
      <c r="I1853" s="76">
        <v>383088</v>
      </c>
      <c r="J1853" s="76">
        <v>151940</v>
      </c>
    </row>
    <row r="1854" spans="1:10" x14ac:dyDescent="0.15">
      <c r="A1854" s="72"/>
      <c r="B1854" s="77" t="s">
        <v>840</v>
      </c>
      <c r="C1854" s="78" t="s">
        <v>841</v>
      </c>
      <c r="D1854" s="79">
        <v>2019</v>
      </c>
      <c r="E1854" s="80">
        <v>105</v>
      </c>
      <c r="F1854" s="76">
        <v>12078</v>
      </c>
      <c r="G1854" s="76">
        <v>62915</v>
      </c>
      <c r="H1854" s="76">
        <v>179542</v>
      </c>
      <c r="I1854" s="76">
        <v>324401</v>
      </c>
      <c r="J1854" s="76">
        <v>123225</v>
      </c>
    </row>
    <row r="1855" spans="1:10" x14ac:dyDescent="0.15">
      <c r="A1855" s="72"/>
      <c r="B1855" s="77" t="s">
        <v>842</v>
      </c>
      <c r="C1855" s="78" t="s">
        <v>843</v>
      </c>
      <c r="D1855" s="79">
        <v>2015</v>
      </c>
      <c r="E1855" s="80">
        <v>91</v>
      </c>
      <c r="F1855" s="76">
        <v>8189</v>
      </c>
      <c r="G1855" s="76">
        <v>51678</v>
      </c>
      <c r="H1855" s="76">
        <v>156871</v>
      </c>
      <c r="I1855" s="76">
        <v>258937</v>
      </c>
      <c r="J1855" s="76">
        <v>93855</v>
      </c>
    </row>
    <row r="1856" spans="1:10" x14ac:dyDescent="0.15">
      <c r="A1856" s="72"/>
      <c r="B1856" s="77" t="s">
        <v>842</v>
      </c>
      <c r="C1856" s="78" t="s">
        <v>843</v>
      </c>
      <c r="D1856" s="79">
        <v>2016</v>
      </c>
      <c r="E1856" s="80">
        <v>69</v>
      </c>
      <c r="F1856" s="76">
        <v>7738</v>
      </c>
      <c r="G1856" s="76">
        <v>51255</v>
      </c>
      <c r="H1856" s="76">
        <v>115459</v>
      </c>
      <c r="I1856" s="76">
        <v>219802</v>
      </c>
      <c r="J1856" s="76">
        <v>99504</v>
      </c>
    </row>
    <row r="1857" spans="1:10" x14ac:dyDescent="0.15">
      <c r="A1857" s="72"/>
      <c r="B1857" s="77" t="s">
        <v>842</v>
      </c>
      <c r="C1857" s="78" t="s">
        <v>843</v>
      </c>
      <c r="D1857" s="79">
        <v>2017</v>
      </c>
      <c r="E1857" s="80">
        <v>83</v>
      </c>
      <c r="F1857" s="76">
        <v>8919</v>
      </c>
      <c r="G1857" s="76">
        <v>54869</v>
      </c>
      <c r="H1857" s="76">
        <v>140255</v>
      </c>
      <c r="I1857" s="76">
        <v>260643</v>
      </c>
      <c r="J1857" s="76">
        <v>116798</v>
      </c>
    </row>
    <row r="1858" spans="1:10" x14ac:dyDescent="0.15">
      <c r="A1858" s="72"/>
      <c r="B1858" s="77" t="s">
        <v>842</v>
      </c>
      <c r="C1858" s="78" t="s">
        <v>843</v>
      </c>
      <c r="D1858" s="79">
        <v>2018</v>
      </c>
      <c r="E1858" s="80">
        <v>89</v>
      </c>
      <c r="F1858" s="76">
        <v>9222</v>
      </c>
      <c r="G1858" s="76">
        <v>61262</v>
      </c>
      <c r="H1858" s="76">
        <v>180579</v>
      </c>
      <c r="I1858" s="76">
        <v>322284</v>
      </c>
      <c r="J1858" s="76">
        <v>137800</v>
      </c>
    </row>
    <row r="1859" spans="1:10" x14ac:dyDescent="0.15">
      <c r="A1859" s="72"/>
      <c r="B1859" s="77" t="s">
        <v>842</v>
      </c>
      <c r="C1859" s="78" t="s">
        <v>843</v>
      </c>
      <c r="D1859" s="79">
        <v>2019</v>
      </c>
      <c r="E1859" s="80">
        <v>90</v>
      </c>
      <c r="F1859" s="76">
        <v>9240</v>
      </c>
      <c r="G1859" s="76">
        <v>55995</v>
      </c>
      <c r="H1859" s="76">
        <v>170010</v>
      </c>
      <c r="I1859" s="76">
        <v>295166</v>
      </c>
      <c r="J1859" s="76">
        <v>122843</v>
      </c>
    </row>
    <row r="1860" spans="1:10" x14ac:dyDescent="0.15">
      <c r="A1860" s="72"/>
      <c r="B1860" s="77" t="s">
        <v>844</v>
      </c>
      <c r="C1860" s="78" t="s">
        <v>845</v>
      </c>
      <c r="D1860" s="79">
        <v>2015</v>
      </c>
      <c r="E1860" s="80">
        <v>187</v>
      </c>
      <c r="F1860" s="76">
        <v>3664</v>
      </c>
      <c r="G1860" s="76">
        <v>12155</v>
      </c>
      <c r="H1860" s="76">
        <v>27576</v>
      </c>
      <c r="I1860" s="76">
        <v>54663</v>
      </c>
      <c r="J1860" s="76">
        <v>22428</v>
      </c>
    </row>
    <row r="1861" spans="1:10" x14ac:dyDescent="0.15">
      <c r="A1861" s="72"/>
      <c r="B1861" s="77" t="s">
        <v>844</v>
      </c>
      <c r="C1861" s="78" t="s">
        <v>845</v>
      </c>
      <c r="D1861" s="79">
        <v>2016</v>
      </c>
      <c r="E1861" s="80">
        <v>168</v>
      </c>
      <c r="F1861" s="76">
        <v>3768</v>
      </c>
      <c r="G1861" s="76">
        <v>13111</v>
      </c>
      <c r="H1861" s="76">
        <v>29166</v>
      </c>
      <c r="I1861" s="76">
        <v>63668</v>
      </c>
      <c r="J1861" s="76">
        <v>30203</v>
      </c>
    </row>
    <row r="1862" spans="1:10" x14ac:dyDescent="0.15">
      <c r="A1862" s="72"/>
      <c r="B1862" s="77" t="s">
        <v>844</v>
      </c>
      <c r="C1862" s="78" t="s">
        <v>845</v>
      </c>
      <c r="D1862" s="79">
        <v>2017</v>
      </c>
      <c r="E1862" s="80">
        <v>164</v>
      </c>
      <c r="F1862" s="76">
        <v>3896</v>
      </c>
      <c r="G1862" s="76">
        <v>13039</v>
      </c>
      <c r="H1862" s="76">
        <v>32421</v>
      </c>
      <c r="I1862" s="76">
        <v>64091</v>
      </c>
      <c r="J1862" s="76">
        <v>28193</v>
      </c>
    </row>
    <row r="1863" spans="1:10" x14ac:dyDescent="0.15">
      <c r="A1863" s="72"/>
      <c r="B1863" s="77" t="s">
        <v>844</v>
      </c>
      <c r="C1863" s="78" t="s">
        <v>845</v>
      </c>
      <c r="D1863" s="79">
        <v>2018</v>
      </c>
      <c r="E1863" s="80">
        <v>159</v>
      </c>
      <c r="F1863" s="76">
        <v>3890</v>
      </c>
      <c r="G1863" s="76">
        <v>13259</v>
      </c>
      <c r="H1863" s="76">
        <v>36927</v>
      </c>
      <c r="I1863" s="76">
        <v>62681</v>
      </c>
      <c r="J1863" s="76">
        <v>22776</v>
      </c>
    </row>
    <row r="1864" spans="1:10" x14ac:dyDescent="0.15">
      <c r="A1864" s="72"/>
      <c r="B1864" s="77" t="s">
        <v>844</v>
      </c>
      <c r="C1864" s="78" t="s">
        <v>845</v>
      </c>
      <c r="D1864" s="79">
        <v>2019</v>
      </c>
      <c r="E1864" s="80">
        <v>155</v>
      </c>
      <c r="F1864" s="76">
        <v>3776</v>
      </c>
      <c r="G1864" s="76">
        <v>13193</v>
      </c>
      <c r="H1864" s="76">
        <v>36414</v>
      </c>
      <c r="I1864" s="76">
        <v>63699</v>
      </c>
      <c r="J1864" s="76">
        <v>24514</v>
      </c>
    </row>
    <row r="1865" spans="1:10" x14ac:dyDescent="0.15">
      <c r="A1865" s="72"/>
      <c r="B1865" s="77" t="s">
        <v>846</v>
      </c>
      <c r="C1865" s="78" t="s">
        <v>847</v>
      </c>
      <c r="D1865" s="79">
        <v>2015</v>
      </c>
      <c r="E1865" s="80">
        <v>60</v>
      </c>
      <c r="F1865" s="76">
        <v>437</v>
      </c>
      <c r="G1865" s="76">
        <v>517</v>
      </c>
      <c r="H1865" s="76">
        <v>577</v>
      </c>
      <c r="I1865" s="76">
        <v>1786</v>
      </c>
      <c r="J1865" s="76">
        <v>1120</v>
      </c>
    </row>
    <row r="1866" spans="1:10" x14ac:dyDescent="0.15">
      <c r="A1866" s="72"/>
      <c r="B1866" s="77" t="s">
        <v>846</v>
      </c>
      <c r="C1866" s="78" t="s">
        <v>847</v>
      </c>
      <c r="D1866" s="79">
        <v>2016</v>
      </c>
      <c r="E1866" s="80">
        <v>34</v>
      </c>
      <c r="F1866" s="76">
        <v>333</v>
      </c>
      <c r="G1866" s="76">
        <v>711</v>
      </c>
      <c r="H1866" s="76">
        <v>1056</v>
      </c>
      <c r="I1866" s="76">
        <v>2182</v>
      </c>
      <c r="J1866" s="76">
        <v>1065</v>
      </c>
    </row>
    <row r="1867" spans="1:10" x14ac:dyDescent="0.15">
      <c r="A1867" s="72"/>
      <c r="B1867" s="77" t="s">
        <v>846</v>
      </c>
      <c r="C1867" s="78" t="s">
        <v>847</v>
      </c>
      <c r="D1867" s="79">
        <v>2017</v>
      </c>
      <c r="E1867" s="80">
        <v>32</v>
      </c>
      <c r="F1867" s="76">
        <v>320</v>
      </c>
      <c r="G1867" s="76">
        <v>581</v>
      </c>
      <c r="H1867" s="76">
        <v>1094</v>
      </c>
      <c r="I1867" s="76">
        <v>2217</v>
      </c>
      <c r="J1867" s="76">
        <v>1035</v>
      </c>
    </row>
    <row r="1868" spans="1:10" x14ac:dyDescent="0.15">
      <c r="A1868" s="72"/>
      <c r="B1868" s="77" t="s">
        <v>846</v>
      </c>
      <c r="C1868" s="78" t="s">
        <v>847</v>
      </c>
      <c r="D1868" s="79">
        <v>2018</v>
      </c>
      <c r="E1868" s="80">
        <v>34</v>
      </c>
      <c r="F1868" s="76">
        <v>303</v>
      </c>
      <c r="G1868" s="76">
        <v>618</v>
      </c>
      <c r="H1868" s="76">
        <v>1021</v>
      </c>
      <c r="I1868" s="76">
        <v>2188</v>
      </c>
      <c r="J1868" s="76">
        <v>1067</v>
      </c>
    </row>
    <row r="1869" spans="1:10" x14ac:dyDescent="0.15">
      <c r="A1869" s="72"/>
      <c r="B1869" s="77" t="s">
        <v>846</v>
      </c>
      <c r="C1869" s="78" t="s">
        <v>847</v>
      </c>
      <c r="D1869" s="79">
        <v>2019</v>
      </c>
      <c r="E1869" s="80">
        <v>31</v>
      </c>
      <c r="F1869" s="76">
        <v>292</v>
      </c>
      <c r="G1869" s="76">
        <v>636</v>
      </c>
      <c r="H1869" s="76">
        <v>935</v>
      </c>
      <c r="I1869" s="76">
        <v>2037</v>
      </c>
      <c r="J1869" s="76">
        <v>1015</v>
      </c>
    </row>
    <row r="1870" spans="1:10" x14ac:dyDescent="0.15">
      <c r="A1870" s="72"/>
      <c r="B1870" s="77" t="s">
        <v>848</v>
      </c>
      <c r="C1870" s="78" t="s">
        <v>849</v>
      </c>
      <c r="D1870" s="79">
        <v>2015</v>
      </c>
      <c r="E1870" s="80">
        <v>57</v>
      </c>
      <c r="F1870" s="76">
        <v>624</v>
      </c>
      <c r="G1870" s="76">
        <v>2050</v>
      </c>
      <c r="H1870" s="76">
        <v>6781</v>
      </c>
      <c r="I1870" s="76">
        <v>12100</v>
      </c>
      <c r="J1870" s="76">
        <v>4813</v>
      </c>
    </row>
    <row r="1871" spans="1:10" x14ac:dyDescent="0.15">
      <c r="A1871" s="72"/>
      <c r="B1871" s="77" t="s">
        <v>848</v>
      </c>
      <c r="C1871" s="78" t="s">
        <v>849</v>
      </c>
      <c r="D1871" s="79">
        <v>2016</v>
      </c>
      <c r="E1871" s="80">
        <v>64</v>
      </c>
      <c r="F1871" s="76">
        <v>693</v>
      </c>
      <c r="G1871" s="76">
        <v>2281</v>
      </c>
      <c r="H1871" s="76">
        <v>7383</v>
      </c>
      <c r="I1871" s="76">
        <v>13241</v>
      </c>
      <c r="J1871" s="76">
        <v>5305</v>
      </c>
    </row>
    <row r="1872" spans="1:10" x14ac:dyDescent="0.15">
      <c r="A1872" s="72"/>
      <c r="B1872" s="77" t="s">
        <v>848</v>
      </c>
      <c r="C1872" s="78" t="s">
        <v>849</v>
      </c>
      <c r="D1872" s="79">
        <v>2017</v>
      </c>
      <c r="E1872" s="80">
        <v>59</v>
      </c>
      <c r="F1872" s="76">
        <v>672</v>
      </c>
      <c r="G1872" s="76">
        <v>2595</v>
      </c>
      <c r="H1872" s="76">
        <v>7604</v>
      </c>
      <c r="I1872" s="76">
        <v>13085</v>
      </c>
      <c r="J1872" s="76">
        <v>4964</v>
      </c>
    </row>
    <row r="1873" spans="1:10" x14ac:dyDescent="0.15">
      <c r="A1873" s="72"/>
      <c r="B1873" s="77" t="s">
        <v>848</v>
      </c>
      <c r="C1873" s="78" t="s">
        <v>849</v>
      </c>
      <c r="D1873" s="79">
        <v>2018</v>
      </c>
      <c r="E1873" s="80">
        <v>59</v>
      </c>
      <c r="F1873" s="76">
        <v>661</v>
      </c>
      <c r="G1873" s="76">
        <v>2703</v>
      </c>
      <c r="H1873" s="76">
        <v>7261</v>
      </c>
      <c r="I1873" s="76">
        <v>12568</v>
      </c>
      <c r="J1873" s="76">
        <v>4740</v>
      </c>
    </row>
    <row r="1874" spans="1:10" x14ac:dyDescent="0.15">
      <c r="A1874" s="72"/>
      <c r="B1874" s="77" t="s">
        <v>848</v>
      </c>
      <c r="C1874" s="78" t="s">
        <v>849</v>
      </c>
      <c r="D1874" s="79">
        <v>2019</v>
      </c>
      <c r="E1874" s="80">
        <v>59</v>
      </c>
      <c r="F1874" s="76">
        <v>666</v>
      </c>
      <c r="G1874" s="76">
        <v>2573</v>
      </c>
      <c r="H1874" s="76">
        <v>7268</v>
      </c>
      <c r="I1874" s="76">
        <v>13075</v>
      </c>
      <c r="J1874" s="76">
        <v>5258</v>
      </c>
    </row>
    <row r="1875" spans="1:10" x14ac:dyDescent="0.15">
      <c r="A1875" s="72"/>
      <c r="B1875" s="77" t="s">
        <v>850</v>
      </c>
      <c r="C1875" s="78" t="s">
        <v>851</v>
      </c>
      <c r="D1875" s="79">
        <v>2015</v>
      </c>
      <c r="E1875" s="80">
        <v>106</v>
      </c>
      <c r="F1875" s="76">
        <v>1061</v>
      </c>
      <c r="G1875" s="76">
        <v>2516</v>
      </c>
      <c r="H1875" s="76">
        <v>2935</v>
      </c>
      <c r="I1875" s="76">
        <v>8627</v>
      </c>
      <c r="J1875" s="76">
        <v>5118</v>
      </c>
    </row>
    <row r="1876" spans="1:10" x14ac:dyDescent="0.15">
      <c r="A1876" s="72"/>
      <c r="B1876" s="77" t="s">
        <v>850</v>
      </c>
      <c r="C1876" s="78" t="s">
        <v>851</v>
      </c>
      <c r="D1876" s="79">
        <v>2016</v>
      </c>
      <c r="E1876" s="80">
        <v>90</v>
      </c>
      <c r="F1876" s="76">
        <v>1051</v>
      </c>
      <c r="G1876" s="76">
        <v>2699</v>
      </c>
      <c r="H1876" s="76">
        <v>3007</v>
      </c>
      <c r="I1876" s="76">
        <v>9347</v>
      </c>
      <c r="J1876" s="76">
        <v>5796</v>
      </c>
    </row>
    <row r="1877" spans="1:10" x14ac:dyDescent="0.15">
      <c r="A1877" s="72"/>
      <c r="B1877" s="77" t="s">
        <v>850</v>
      </c>
      <c r="C1877" s="78" t="s">
        <v>851</v>
      </c>
      <c r="D1877" s="79">
        <v>2017</v>
      </c>
      <c r="E1877" s="80">
        <v>83</v>
      </c>
      <c r="F1877" s="76">
        <v>929</v>
      </c>
      <c r="G1877" s="76">
        <v>2556</v>
      </c>
      <c r="H1877" s="76">
        <v>2930</v>
      </c>
      <c r="I1877" s="76">
        <v>8808</v>
      </c>
      <c r="J1877" s="76">
        <v>5381</v>
      </c>
    </row>
    <row r="1878" spans="1:10" x14ac:dyDescent="0.15">
      <c r="A1878" s="72"/>
      <c r="B1878" s="77" t="s">
        <v>850</v>
      </c>
      <c r="C1878" s="78" t="s">
        <v>851</v>
      </c>
      <c r="D1878" s="79">
        <v>2018</v>
      </c>
      <c r="E1878" s="80">
        <v>81</v>
      </c>
      <c r="F1878" s="76">
        <v>885</v>
      </c>
      <c r="G1878" s="76">
        <v>2384</v>
      </c>
      <c r="H1878" s="76">
        <v>2284</v>
      </c>
      <c r="I1878" s="76">
        <v>7631</v>
      </c>
      <c r="J1878" s="76">
        <v>4883</v>
      </c>
    </row>
    <row r="1879" spans="1:10" x14ac:dyDescent="0.15">
      <c r="A1879" s="72"/>
      <c r="B1879" s="77" t="s">
        <v>850</v>
      </c>
      <c r="C1879" s="78" t="s">
        <v>851</v>
      </c>
      <c r="D1879" s="79">
        <v>2019</v>
      </c>
      <c r="E1879" s="80">
        <v>71</v>
      </c>
      <c r="F1879" s="76">
        <v>807</v>
      </c>
      <c r="G1879" s="76">
        <v>2201</v>
      </c>
      <c r="H1879" s="76">
        <v>1914</v>
      </c>
      <c r="I1879" s="76">
        <v>7068</v>
      </c>
      <c r="J1879" s="76">
        <v>4655</v>
      </c>
    </row>
    <row r="1880" spans="1:10" x14ac:dyDescent="0.15">
      <c r="A1880" s="72"/>
      <c r="B1880" s="77" t="s">
        <v>852</v>
      </c>
      <c r="C1880" s="78" t="s">
        <v>853</v>
      </c>
      <c r="D1880" s="79">
        <v>2015</v>
      </c>
      <c r="E1880" s="80">
        <v>196</v>
      </c>
      <c r="F1880" s="76">
        <v>9111</v>
      </c>
      <c r="G1880" s="76">
        <v>42326</v>
      </c>
      <c r="H1880" s="76">
        <v>193616</v>
      </c>
      <c r="I1880" s="76">
        <v>322706</v>
      </c>
      <c r="J1880" s="76">
        <v>115496</v>
      </c>
    </row>
    <row r="1881" spans="1:10" x14ac:dyDescent="0.15">
      <c r="A1881" s="72"/>
      <c r="B1881" s="77" t="s">
        <v>852</v>
      </c>
      <c r="C1881" s="78" t="s">
        <v>853</v>
      </c>
      <c r="D1881" s="79">
        <v>2016</v>
      </c>
      <c r="E1881" s="80">
        <v>184</v>
      </c>
      <c r="F1881" s="76">
        <v>9600</v>
      </c>
      <c r="G1881" s="76">
        <v>45418</v>
      </c>
      <c r="H1881" s="76">
        <v>185788</v>
      </c>
      <c r="I1881" s="76">
        <v>301729</v>
      </c>
      <c r="J1881" s="76">
        <v>101525</v>
      </c>
    </row>
    <row r="1882" spans="1:10" x14ac:dyDescent="0.15">
      <c r="A1882" s="72"/>
      <c r="B1882" s="77" t="s">
        <v>852</v>
      </c>
      <c r="C1882" s="78" t="s">
        <v>853</v>
      </c>
      <c r="D1882" s="79">
        <v>2017</v>
      </c>
      <c r="E1882" s="80">
        <v>182</v>
      </c>
      <c r="F1882" s="76">
        <v>9594</v>
      </c>
      <c r="G1882" s="76">
        <v>46768</v>
      </c>
      <c r="H1882" s="76">
        <v>195106</v>
      </c>
      <c r="I1882" s="76">
        <v>321866</v>
      </c>
      <c r="J1882" s="76">
        <v>115208</v>
      </c>
    </row>
    <row r="1883" spans="1:10" x14ac:dyDescent="0.15">
      <c r="A1883" s="72"/>
      <c r="B1883" s="77" t="s">
        <v>852</v>
      </c>
      <c r="C1883" s="78" t="s">
        <v>853</v>
      </c>
      <c r="D1883" s="79">
        <v>2018</v>
      </c>
      <c r="E1883" s="80">
        <v>182</v>
      </c>
      <c r="F1883" s="76">
        <v>9971</v>
      </c>
      <c r="G1883" s="76">
        <v>50274</v>
      </c>
      <c r="H1883" s="76">
        <v>242030</v>
      </c>
      <c r="I1883" s="76">
        <v>393687</v>
      </c>
      <c r="J1883" s="76">
        <v>143337</v>
      </c>
    </row>
    <row r="1884" spans="1:10" x14ac:dyDescent="0.15">
      <c r="A1884" s="72"/>
      <c r="B1884" s="77" t="s">
        <v>852</v>
      </c>
      <c r="C1884" s="78" t="s">
        <v>853</v>
      </c>
      <c r="D1884" s="79">
        <v>2019</v>
      </c>
      <c r="E1884" s="80">
        <v>187</v>
      </c>
      <c r="F1884" s="76">
        <v>10242</v>
      </c>
      <c r="G1884" s="76">
        <v>52063</v>
      </c>
      <c r="H1884" s="76">
        <v>242288</v>
      </c>
      <c r="I1884" s="76">
        <v>394659</v>
      </c>
      <c r="J1884" s="76">
        <v>135384</v>
      </c>
    </row>
    <row r="1885" spans="1:10" x14ac:dyDescent="0.15">
      <c r="A1885" s="72"/>
      <c r="B1885" s="77" t="s">
        <v>854</v>
      </c>
      <c r="C1885" s="78" t="s">
        <v>855</v>
      </c>
      <c r="D1885" s="79">
        <v>2015</v>
      </c>
      <c r="E1885" s="80">
        <v>64</v>
      </c>
      <c r="F1885" s="76">
        <v>5309</v>
      </c>
      <c r="G1885" s="76">
        <v>24130</v>
      </c>
      <c r="H1885" s="76">
        <v>106658</v>
      </c>
      <c r="I1885" s="76">
        <v>177186</v>
      </c>
      <c r="J1885" s="76">
        <v>63508</v>
      </c>
    </row>
    <row r="1886" spans="1:10" x14ac:dyDescent="0.15">
      <c r="A1886" s="72"/>
      <c r="B1886" s="77" t="s">
        <v>854</v>
      </c>
      <c r="C1886" s="78" t="s">
        <v>855</v>
      </c>
      <c r="D1886" s="79">
        <v>2016</v>
      </c>
      <c r="E1886" s="80">
        <v>53</v>
      </c>
      <c r="F1886" s="76">
        <v>5666</v>
      </c>
      <c r="G1886" s="76">
        <v>28079</v>
      </c>
      <c r="H1886" s="76">
        <v>101635</v>
      </c>
      <c r="I1886" s="76">
        <v>169025</v>
      </c>
      <c r="J1886" s="76">
        <v>58175</v>
      </c>
    </row>
    <row r="1887" spans="1:10" x14ac:dyDescent="0.15">
      <c r="A1887" s="72"/>
      <c r="B1887" s="77" t="s">
        <v>854</v>
      </c>
      <c r="C1887" s="78" t="s">
        <v>855</v>
      </c>
      <c r="D1887" s="79">
        <v>2017</v>
      </c>
      <c r="E1887" s="80">
        <v>59</v>
      </c>
      <c r="F1887" s="76">
        <v>5965</v>
      </c>
      <c r="G1887" s="76">
        <v>30728</v>
      </c>
      <c r="H1887" s="76">
        <v>122755</v>
      </c>
      <c r="I1887" s="76">
        <v>202046</v>
      </c>
      <c r="J1887" s="76">
        <v>72598</v>
      </c>
    </row>
    <row r="1888" spans="1:10" x14ac:dyDescent="0.15">
      <c r="A1888" s="72"/>
      <c r="B1888" s="77" t="s">
        <v>854</v>
      </c>
      <c r="C1888" s="78" t="s">
        <v>855</v>
      </c>
      <c r="D1888" s="79">
        <v>2018</v>
      </c>
      <c r="E1888" s="80">
        <v>55</v>
      </c>
      <c r="F1888" s="76">
        <v>5861</v>
      </c>
      <c r="G1888" s="76">
        <v>31306</v>
      </c>
      <c r="H1888" s="76">
        <v>135519</v>
      </c>
      <c r="I1888" s="76">
        <v>220120</v>
      </c>
      <c r="J1888" s="76">
        <v>82126</v>
      </c>
    </row>
    <row r="1889" spans="1:10" x14ac:dyDescent="0.15">
      <c r="A1889" s="72"/>
      <c r="B1889" s="77" t="s">
        <v>854</v>
      </c>
      <c r="C1889" s="78" t="s">
        <v>855</v>
      </c>
      <c r="D1889" s="79">
        <v>2019</v>
      </c>
      <c r="E1889" s="80">
        <v>54</v>
      </c>
      <c r="F1889" s="76">
        <v>5920</v>
      </c>
      <c r="G1889" s="76">
        <v>31686</v>
      </c>
      <c r="H1889" s="76">
        <v>134846</v>
      </c>
      <c r="I1889" s="76">
        <v>217139</v>
      </c>
      <c r="J1889" s="76">
        <v>73178</v>
      </c>
    </row>
    <row r="1890" spans="1:10" x14ac:dyDescent="0.15">
      <c r="A1890" s="72"/>
      <c r="B1890" s="77" t="s">
        <v>856</v>
      </c>
      <c r="C1890" s="78" t="s">
        <v>857</v>
      </c>
      <c r="D1890" s="79">
        <v>2015</v>
      </c>
      <c r="E1890" s="80">
        <v>62</v>
      </c>
      <c r="F1890" s="76">
        <v>1657</v>
      </c>
      <c r="G1890" s="76">
        <v>7452</v>
      </c>
      <c r="H1890" s="76">
        <v>55502</v>
      </c>
      <c r="I1890" s="76">
        <v>84455</v>
      </c>
      <c r="J1890" s="76">
        <v>25860</v>
      </c>
    </row>
    <row r="1891" spans="1:10" x14ac:dyDescent="0.15">
      <c r="A1891" s="72"/>
      <c r="B1891" s="77" t="s">
        <v>856</v>
      </c>
      <c r="C1891" s="78" t="s">
        <v>857</v>
      </c>
      <c r="D1891" s="79">
        <v>2016</v>
      </c>
      <c r="E1891" s="80">
        <v>65</v>
      </c>
      <c r="F1891" s="76">
        <v>1946</v>
      </c>
      <c r="G1891" s="76">
        <v>8626</v>
      </c>
      <c r="H1891" s="76">
        <v>57852</v>
      </c>
      <c r="I1891" s="76">
        <v>84198</v>
      </c>
      <c r="J1891" s="76">
        <v>23251</v>
      </c>
    </row>
    <row r="1892" spans="1:10" x14ac:dyDescent="0.15">
      <c r="A1892" s="72"/>
      <c r="B1892" s="77" t="s">
        <v>856</v>
      </c>
      <c r="C1892" s="78" t="s">
        <v>857</v>
      </c>
      <c r="D1892" s="79">
        <v>2017</v>
      </c>
      <c r="E1892" s="80">
        <v>62</v>
      </c>
      <c r="F1892" s="76">
        <v>1725</v>
      </c>
      <c r="G1892" s="76">
        <v>7530</v>
      </c>
      <c r="H1892" s="76">
        <v>47373</v>
      </c>
      <c r="I1892" s="76">
        <v>69858</v>
      </c>
      <c r="J1892" s="76">
        <v>20530</v>
      </c>
    </row>
    <row r="1893" spans="1:10" x14ac:dyDescent="0.15">
      <c r="A1893" s="72"/>
      <c r="B1893" s="77" t="s">
        <v>856</v>
      </c>
      <c r="C1893" s="78" t="s">
        <v>857</v>
      </c>
      <c r="D1893" s="79">
        <v>2018</v>
      </c>
      <c r="E1893" s="80">
        <v>66</v>
      </c>
      <c r="F1893" s="76">
        <v>2058</v>
      </c>
      <c r="G1893" s="76">
        <v>9655</v>
      </c>
      <c r="H1893" s="76">
        <v>73865</v>
      </c>
      <c r="I1893" s="76">
        <v>101689</v>
      </c>
      <c r="J1893" s="76">
        <v>26124</v>
      </c>
    </row>
    <row r="1894" spans="1:10" x14ac:dyDescent="0.15">
      <c r="A1894" s="72"/>
      <c r="B1894" s="77" t="s">
        <v>856</v>
      </c>
      <c r="C1894" s="78" t="s">
        <v>857</v>
      </c>
      <c r="D1894" s="79">
        <v>2019</v>
      </c>
      <c r="E1894" s="80">
        <v>67</v>
      </c>
      <c r="F1894" s="76">
        <v>2062</v>
      </c>
      <c r="G1894" s="76">
        <v>9524</v>
      </c>
      <c r="H1894" s="76">
        <v>72656</v>
      </c>
      <c r="I1894" s="76">
        <v>102689</v>
      </c>
      <c r="J1894" s="76">
        <v>26977</v>
      </c>
    </row>
    <row r="1895" spans="1:10" x14ac:dyDescent="0.15">
      <c r="A1895" s="72"/>
      <c r="B1895" s="77" t="s">
        <v>858</v>
      </c>
      <c r="C1895" s="78" t="s">
        <v>859</v>
      </c>
      <c r="D1895" s="79">
        <v>2015</v>
      </c>
      <c r="E1895" s="80">
        <v>70</v>
      </c>
      <c r="F1895" s="76">
        <v>2145</v>
      </c>
      <c r="G1895" s="76">
        <v>10744</v>
      </c>
      <c r="H1895" s="76">
        <v>31456</v>
      </c>
      <c r="I1895" s="76">
        <v>61066</v>
      </c>
      <c r="J1895" s="76">
        <v>26127</v>
      </c>
    </row>
    <row r="1896" spans="1:10" x14ac:dyDescent="0.15">
      <c r="A1896" s="72"/>
      <c r="B1896" s="77" t="s">
        <v>858</v>
      </c>
      <c r="C1896" s="78" t="s">
        <v>859</v>
      </c>
      <c r="D1896" s="79">
        <v>2016</v>
      </c>
      <c r="E1896" s="80">
        <v>66</v>
      </c>
      <c r="F1896" s="76">
        <v>1988</v>
      </c>
      <c r="G1896" s="76">
        <v>8712</v>
      </c>
      <c r="H1896" s="76">
        <v>26301</v>
      </c>
      <c r="I1896" s="76">
        <v>48506</v>
      </c>
      <c r="J1896" s="76">
        <v>20099</v>
      </c>
    </row>
    <row r="1897" spans="1:10" x14ac:dyDescent="0.15">
      <c r="A1897" s="72"/>
      <c r="B1897" s="77" t="s">
        <v>858</v>
      </c>
      <c r="C1897" s="78" t="s">
        <v>859</v>
      </c>
      <c r="D1897" s="79">
        <v>2017</v>
      </c>
      <c r="E1897" s="80">
        <v>61</v>
      </c>
      <c r="F1897" s="76">
        <v>1904</v>
      </c>
      <c r="G1897" s="76">
        <v>8509</v>
      </c>
      <c r="H1897" s="76">
        <v>24978</v>
      </c>
      <c r="I1897" s="76">
        <v>49963</v>
      </c>
      <c r="J1897" s="76">
        <v>22081</v>
      </c>
    </row>
    <row r="1898" spans="1:10" x14ac:dyDescent="0.15">
      <c r="A1898" s="72"/>
      <c r="B1898" s="77" t="s">
        <v>858</v>
      </c>
      <c r="C1898" s="78" t="s">
        <v>859</v>
      </c>
      <c r="D1898" s="79">
        <v>2018</v>
      </c>
      <c r="E1898" s="80">
        <v>61</v>
      </c>
      <c r="F1898" s="76">
        <v>2052</v>
      </c>
      <c r="G1898" s="76">
        <v>9313</v>
      </c>
      <c r="H1898" s="76">
        <v>32646</v>
      </c>
      <c r="I1898" s="76">
        <v>71878</v>
      </c>
      <c r="J1898" s="76">
        <v>35088</v>
      </c>
    </row>
    <row r="1899" spans="1:10" x14ac:dyDescent="0.15">
      <c r="A1899" s="72"/>
      <c r="B1899" s="77" t="s">
        <v>858</v>
      </c>
      <c r="C1899" s="78" t="s">
        <v>859</v>
      </c>
      <c r="D1899" s="79">
        <v>2019</v>
      </c>
      <c r="E1899" s="80">
        <v>66</v>
      </c>
      <c r="F1899" s="76">
        <v>2260</v>
      </c>
      <c r="G1899" s="76">
        <v>10852</v>
      </c>
      <c r="H1899" s="76">
        <v>34786</v>
      </c>
      <c r="I1899" s="76">
        <v>74831</v>
      </c>
      <c r="J1899" s="76">
        <v>35229</v>
      </c>
    </row>
    <row r="1900" spans="1:10" x14ac:dyDescent="0.15">
      <c r="A1900" s="72"/>
      <c r="B1900" s="77" t="s">
        <v>860</v>
      </c>
      <c r="C1900" s="78" t="s">
        <v>861</v>
      </c>
      <c r="D1900" s="79">
        <v>2015</v>
      </c>
      <c r="E1900" s="80">
        <v>139</v>
      </c>
      <c r="F1900" s="76">
        <v>7138</v>
      </c>
      <c r="G1900" s="76">
        <v>34402</v>
      </c>
      <c r="H1900" s="76">
        <v>124536</v>
      </c>
      <c r="I1900" s="76">
        <v>256121</v>
      </c>
      <c r="J1900" s="76">
        <v>103444</v>
      </c>
    </row>
    <row r="1901" spans="1:10" x14ac:dyDescent="0.15">
      <c r="A1901" s="72"/>
      <c r="B1901" s="77" t="s">
        <v>860</v>
      </c>
      <c r="C1901" s="78" t="s">
        <v>861</v>
      </c>
      <c r="D1901" s="79">
        <v>2016</v>
      </c>
      <c r="E1901" s="80">
        <v>139</v>
      </c>
      <c r="F1901" s="76">
        <v>7089</v>
      </c>
      <c r="G1901" s="76">
        <v>35970</v>
      </c>
      <c r="H1901" s="76">
        <v>108921</v>
      </c>
      <c r="I1901" s="76">
        <v>214977</v>
      </c>
      <c r="J1901" s="76">
        <v>75297</v>
      </c>
    </row>
    <row r="1902" spans="1:10" x14ac:dyDescent="0.15">
      <c r="A1902" s="72"/>
      <c r="B1902" s="77" t="s">
        <v>860</v>
      </c>
      <c r="C1902" s="78" t="s">
        <v>861</v>
      </c>
      <c r="D1902" s="79">
        <v>2017</v>
      </c>
      <c r="E1902" s="80">
        <v>137</v>
      </c>
      <c r="F1902" s="76">
        <v>7251</v>
      </c>
      <c r="G1902" s="76">
        <v>35588</v>
      </c>
      <c r="H1902" s="76">
        <v>120881</v>
      </c>
      <c r="I1902" s="76">
        <v>233142</v>
      </c>
      <c r="J1902" s="76">
        <v>94607</v>
      </c>
    </row>
    <row r="1903" spans="1:10" x14ac:dyDescent="0.15">
      <c r="A1903" s="72"/>
      <c r="B1903" s="77" t="s">
        <v>860</v>
      </c>
      <c r="C1903" s="78" t="s">
        <v>861</v>
      </c>
      <c r="D1903" s="79">
        <v>2018</v>
      </c>
      <c r="E1903" s="80">
        <v>136</v>
      </c>
      <c r="F1903" s="76">
        <v>7350</v>
      </c>
      <c r="G1903" s="76">
        <v>37177</v>
      </c>
      <c r="H1903" s="76">
        <v>165606</v>
      </c>
      <c r="I1903" s="76">
        <v>354142</v>
      </c>
      <c r="J1903" s="76">
        <v>189359</v>
      </c>
    </row>
    <row r="1904" spans="1:10" x14ac:dyDescent="0.15">
      <c r="A1904" s="72"/>
      <c r="B1904" s="77" t="s">
        <v>860</v>
      </c>
      <c r="C1904" s="78" t="s">
        <v>861</v>
      </c>
      <c r="D1904" s="79">
        <v>2019</v>
      </c>
      <c r="E1904" s="80">
        <v>130</v>
      </c>
      <c r="F1904" s="76">
        <v>7236</v>
      </c>
      <c r="G1904" s="76">
        <v>38059</v>
      </c>
      <c r="H1904" s="76">
        <v>168489</v>
      </c>
      <c r="I1904" s="76">
        <v>348153</v>
      </c>
      <c r="J1904" s="76">
        <v>179382</v>
      </c>
    </row>
    <row r="1905" spans="1:10" x14ac:dyDescent="0.15">
      <c r="A1905" s="72"/>
      <c r="B1905" s="77" t="s">
        <v>862</v>
      </c>
      <c r="C1905" s="78" t="s">
        <v>863</v>
      </c>
      <c r="D1905" s="79">
        <v>2015</v>
      </c>
      <c r="E1905" s="80">
        <v>17</v>
      </c>
      <c r="F1905" s="76">
        <v>1046</v>
      </c>
      <c r="G1905" s="76">
        <v>5420</v>
      </c>
      <c r="H1905" s="76">
        <v>39349</v>
      </c>
      <c r="I1905" s="76">
        <v>77779</v>
      </c>
      <c r="J1905" s="76">
        <v>28965</v>
      </c>
    </row>
    <row r="1906" spans="1:10" x14ac:dyDescent="0.15">
      <c r="A1906" s="72"/>
      <c r="B1906" s="77" t="s">
        <v>862</v>
      </c>
      <c r="C1906" s="78" t="s">
        <v>863</v>
      </c>
      <c r="D1906" s="79">
        <v>2016</v>
      </c>
      <c r="E1906" s="80">
        <v>13</v>
      </c>
      <c r="F1906" s="76">
        <v>913</v>
      </c>
      <c r="G1906" s="76">
        <v>5075</v>
      </c>
      <c r="H1906" s="76">
        <v>28011</v>
      </c>
      <c r="I1906" s="76">
        <v>51911</v>
      </c>
      <c r="J1906" s="76">
        <v>10215</v>
      </c>
    </row>
    <row r="1907" spans="1:10" x14ac:dyDescent="0.15">
      <c r="A1907" s="72"/>
      <c r="B1907" s="77" t="s">
        <v>862</v>
      </c>
      <c r="C1907" s="78" t="s">
        <v>863</v>
      </c>
      <c r="D1907" s="79">
        <v>2017</v>
      </c>
      <c r="E1907" s="80">
        <v>15</v>
      </c>
      <c r="F1907" s="76">
        <v>958</v>
      </c>
      <c r="G1907" s="76">
        <v>5250</v>
      </c>
      <c r="H1907" s="76">
        <v>38145</v>
      </c>
      <c r="I1907" s="76">
        <v>58980</v>
      </c>
      <c r="J1907" s="76">
        <v>17000</v>
      </c>
    </row>
    <row r="1908" spans="1:10" x14ac:dyDescent="0.15">
      <c r="A1908" s="72"/>
      <c r="B1908" s="77" t="s">
        <v>862</v>
      </c>
      <c r="C1908" s="78" t="s">
        <v>863</v>
      </c>
      <c r="D1908" s="79">
        <v>2018</v>
      </c>
      <c r="E1908" s="80">
        <v>15</v>
      </c>
      <c r="F1908" s="76">
        <v>1021</v>
      </c>
      <c r="G1908" s="76">
        <v>5732</v>
      </c>
      <c r="H1908" s="76">
        <v>73889</v>
      </c>
      <c r="I1908" s="76">
        <v>161120</v>
      </c>
      <c r="J1908" s="76">
        <v>98550</v>
      </c>
    </row>
    <row r="1909" spans="1:10" x14ac:dyDescent="0.15">
      <c r="A1909" s="72"/>
      <c r="B1909" s="77" t="s">
        <v>862</v>
      </c>
      <c r="C1909" s="78" t="s">
        <v>863</v>
      </c>
      <c r="D1909" s="79">
        <v>2019</v>
      </c>
      <c r="E1909" s="80">
        <v>12</v>
      </c>
      <c r="F1909" s="76">
        <v>918</v>
      </c>
      <c r="G1909" s="76">
        <v>5716</v>
      </c>
      <c r="H1909" s="76">
        <v>76626</v>
      </c>
      <c r="I1909" s="76">
        <v>152809</v>
      </c>
      <c r="J1909" s="76">
        <v>84474</v>
      </c>
    </row>
    <row r="1910" spans="1:10" x14ac:dyDescent="0.15">
      <c r="A1910" s="72"/>
      <c r="B1910" s="77" t="s">
        <v>864</v>
      </c>
      <c r="C1910" s="78" t="s">
        <v>865</v>
      </c>
      <c r="D1910" s="79">
        <v>2015</v>
      </c>
      <c r="E1910" s="80">
        <v>122</v>
      </c>
      <c r="F1910" s="76">
        <v>6092</v>
      </c>
      <c r="G1910" s="76">
        <v>28982</v>
      </c>
      <c r="H1910" s="76">
        <v>85187</v>
      </c>
      <c r="I1910" s="76">
        <v>178342</v>
      </c>
      <c r="J1910" s="76">
        <v>74479</v>
      </c>
    </row>
    <row r="1911" spans="1:10" x14ac:dyDescent="0.15">
      <c r="A1911" s="72"/>
      <c r="B1911" s="77" t="s">
        <v>864</v>
      </c>
      <c r="C1911" s="78" t="s">
        <v>865</v>
      </c>
      <c r="D1911" s="79">
        <v>2016</v>
      </c>
      <c r="E1911" s="80">
        <v>126</v>
      </c>
      <c r="F1911" s="76">
        <v>6176</v>
      </c>
      <c r="G1911" s="76">
        <v>30895</v>
      </c>
      <c r="H1911" s="76">
        <v>80909</v>
      </c>
      <c r="I1911" s="76">
        <v>163066</v>
      </c>
      <c r="J1911" s="76">
        <v>65082</v>
      </c>
    </row>
    <row r="1912" spans="1:10" x14ac:dyDescent="0.15">
      <c r="A1912" s="72"/>
      <c r="B1912" s="77" t="s">
        <v>864</v>
      </c>
      <c r="C1912" s="78" t="s">
        <v>865</v>
      </c>
      <c r="D1912" s="79">
        <v>2017</v>
      </c>
      <c r="E1912" s="80">
        <v>122</v>
      </c>
      <c r="F1912" s="76">
        <v>6293</v>
      </c>
      <c r="G1912" s="76">
        <v>30338</v>
      </c>
      <c r="H1912" s="76">
        <v>82736</v>
      </c>
      <c r="I1912" s="76">
        <v>174162</v>
      </c>
      <c r="J1912" s="76">
        <v>77607</v>
      </c>
    </row>
    <row r="1913" spans="1:10" x14ac:dyDescent="0.15">
      <c r="A1913" s="72"/>
      <c r="B1913" s="77" t="s">
        <v>864</v>
      </c>
      <c r="C1913" s="78" t="s">
        <v>865</v>
      </c>
      <c r="D1913" s="79">
        <v>2018</v>
      </c>
      <c r="E1913" s="80">
        <v>121</v>
      </c>
      <c r="F1913" s="76">
        <v>6329</v>
      </c>
      <c r="G1913" s="76">
        <v>31445</v>
      </c>
      <c r="H1913" s="76">
        <v>91717</v>
      </c>
      <c r="I1913" s="76">
        <v>193022</v>
      </c>
      <c r="J1913" s="76">
        <v>90809</v>
      </c>
    </row>
    <row r="1914" spans="1:10" x14ac:dyDescent="0.15">
      <c r="A1914" s="72"/>
      <c r="B1914" s="77" t="s">
        <v>864</v>
      </c>
      <c r="C1914" s="78" t="s">
        <v>865</v>
      </c>
      <c r="D1914" s="79">
        <v>2019</v>
      </c>
      <c r="E1914" s="80">
        <v>118</v>
      </c>
      <c r="F1914" s="76">
        <v>6318</v>
      </c>
      <c r="G1914" s="76">
        <v>32344</v>
      </c>
      <c r="H1914" s="76">
        <v>91863</v>
      </c>
      <c r="I1914" s="76">
        <v>195344</v>
      </c>
      <c r="J1914" s="76">
        <v>94908</v>
      </c>
    </row>
    <row r="1915" spans="1:10" x14ac:dyDescent="0.15">
      <c r="A1915" s="72"/>
      <c r="B1915" s="77" t="s">
        <v>866</v>
      </c>
      <c r="C1915" s="78" t="s">
        <v>867</v>
      </c>
      <c r="D1915" s="79">
        <v>2015</v>
      </c>
      <c r="E1915" s="80">
        <v>250</v>
      </c>
      <c r="F1915" s="76">
        <v>10322</v>
      </c>
      <c r="G1915" s="76">
        <v>51217</v>
      </c>
      <c r="H1915" s="76">
        <v>133954</v>
      </c>
      <c r="I1915" s="76">
        <v>264220</v>
      </c>
      <c r="J1915" s="76">
        <v>115324</v>
      </c>
    </row>
    <row r="1916" spans="1:10" x14ac:dyDescent="0.15">
      <c r="A1916" s="72"/>
      <c r="B1916" s="77" t="s">
        <v>866</v>
      </c>
      <c r="C1916" s="78" t="s">
        <v>867</v>
      </c>
      <c r="D1916" s="79">
        <v>2016</v>
      </c>
      <c r="E1916" s="80">
        <v>217</v>
      </c>
      <c r="F1916" s="76">
        <v>10102</v>
      </c>
      <c r="G1916" s="76">
        <v>48546</v>
      </c>
      <c r="H1916" s="76">
        <v>103443</v>
      </c>
      <c r="I1916" s="76">
        <v>246901</v>
      </c>
      <c r="J1916" s="76">
        <v>129058</v>
      </c>
    </row>
    <row r="1917" spans="1:10" x14ac:dyDescent="0.15">
      <c r="A1917" s="72"/>
      <c r="B1917" s="77" t="s">
        <v>866</v>
      </c>
      <c r="C1917" s="78" t="s">
        <v>867</v>
      </c>
      <c r="D1917" s="79">
        <v>2017</v>
      </c>
      <c r="E1917" s="80">
        <v>212</v>
      </c>
      <c r="F1917" s="76">
        <v>10179</v>
      </c>
      <c r="G1917" s="76">
        <v>48347</v>
      </c>
      <c r="H1917" s="76">
        <v>106387</v>
      </c>
      <c r="I1917" s="76">
        <v>253060</v>
      </c>
      <c r="J1917" s="76">
        <v>134003</v>
      </c>
    </row>
    <row r="1918" spans="1:10" x14ac:dyDescent="0.15">
      <c r="A1918" s="72"/>
      <c r="B1918" s="77" t="s">
        <v>866</v>
      </c>
      <c r="C1918" s="78" t="s">
        <v>867</v>
      </c>
      <c r="D1918" s="79">
        <v>2018</v>
      </c>
      <c r="E1918" s="80">
        <v>207</v>
      </c>
      <c r="F1918" s="76">
        <v>10058</v>
      </c>
      <c r="G1918" s="76">
        <v>48965</v>
      </c>
      <c r="H1918" s="76">
        <v>116584</v>
      </c>
      <c r="I1918" s="76">
        <v>263464</v>
      </c>
      <c r="J1918" s="76">
        <v>135311</v>
      </c>
    </row>
    <row r="1919" spans="1:10" x14ac:dyDescent="0.15">
      <c r="A1919" s="72"/>
      <c r="B1919" s="77" t="s">
        <v>866</v>
      </c>
      <c r="C1919" s="78" t="s">
        <v>867</v>
      </c>
      <c r="D1919" s="79">
        <v>2019</v>
      </c>
      <c r="E1919" s="80">
        <v>202</v>
      </c>
      <c r="F1919" s="76">
        <v>9839</v>
      </c>
      <c r="G1919" s="76">
        <v>49348</v>
      </c>
      <c r="H1919" s="76">
        <v>110411</v>
      </c>
      <c r="I1919" s="76">
        <v>248834</v>
      </c>
      <c r="J1919" s="76">
        <v>125816</v>
      </c>
    </row>
    <row r="1920" spans="1:10" x14ac:dyDescent="0.15">
      <c r="A1920" s="72"/>
      <c r="B1920" s="77" t="s">
        <v>868</v>
      </c>
      <c r="C1920" s="78" t="s">
        <v>869</v>
      </c>
      <c r="D1920" s="79">
        <v>2015</v>
      </c>
      <c r="E1920" s="80">
        <v>41</v>
      </c>
      <c r="F1920" s="76">
        <v>1824</v>
      </c>
      <c r="G1920" s="76">
        <v>8844</v>
      </c>
      <c r="H1920" s="76">
        <v>35708</v>
      </c>
      <c r="I1920" s="76">
        <v>65346</v>
      </c>
      <c r="J1920" s="76">
        <v>24617</v>
      </c>
    </row>
    <row r="1921" spans="1:10" x14ac:dyDescent="0.15">
      <c r="A1921" s="72"/>
      <c r="B1921" s="77" t="s">
        <v>868</v>
      </c>
      <c r="C1921" s="78" t="s">
        <v>869</v>
      </c>
      <c r="D1921" s="79">
        <v>2016</v>
      </c>
      <c r="E1921" s="80">
        <v>34</v>
      </c>
      <c r="F1921" s="76">
        <v>1521</v>
      </c>
      <c r="G1921" s="76">
        <v>8235</v>
      </c>
      <c r="H1921" s="76">
        <v>24178</v>
      </c>
      <c r="I1921" s="76">
        <v>57470</v>
      </c>
      <c r="J1921" s="76">
        <v>29868</v>
      </c>
    </row>
    <row r="1922" spans="1:10" x14ac:dyDescent="0.15">
      <c r="A1922" s="72"/>
      <c r="B1922" s="77" t="s">
        <v>868</v>
      </c>
      <c r="C1922" s="78" t="s">
        <v>869</v>
      </c>
      <c r="D1922" s="79">
        <v>2017</v>
      </c>
      <c r="E1922" s="80">
        <v>40</v>
      </c>
      <c r="F1922" s="76">
        <v>1678</v>
      </c>
      <c r="G1922" s="76">
        <v>8508</v>
      </c>
      <c r="H1922" s="76">
        <v>26334</v>
      </c>
      <c r="I1922" s="76">
        <v>60228</v>
      </c>
      <c r="J1922" s="76">
        <v>30043</v>
      </c>
    </row>
    <row r="1923" spans="1:10" x14ac:dyDescent="0.15">
      <c r="A1923" s="72"/>
      <c r="B1923" s="77" t="s">
        <v>868</v>
      </c>
      <c r="C1923" s="78" t="s">
        <v>869</v>
      </c>
      <c r="D1923" s="79">
        <v>2018</v>
      </c>
      <c r="E1923" s="80">
        <v>39</v>
      </c>
      <c r="F1923" s="76">
        <v>1779</v>
      </c>
      <c r="G1923" s="76">
        <v>9323</v>
      </c>
      <c r="H1923" s="76">
        <v>32660</v>
      </c>
      <c r="I1923" s="76">
        <v>66571</v>
      </c>
      <c r="J1923" s="76">
        <v>32010</v>
      </c>
    </row>
    <row r="1924" spans="1:10" x14ac:dyDescent="0.15">
      <c r="A1924" s="72"/>
      <c r="B1924" s="77" t="s">
        <v>868</v>
      </c>
      <c r="C1924" s="78" t="s">
        <v>869</v>
      </c>
      <c r="D1924" s="79">
        <v>2019</v>
      </c>
      <c r="E1924" s="80">
        <v>34</v>
      </c>
      <c r="F1924" s="76">
        <v>1618</v>
      </c>
      <c r="G1924" s="76">
        <v>9320</v>
      </c>
      <c r="H1924" s="76">
        <v>29637</v>
      </c>
      <c r="I1924" s="76">
        <v>59372</v>
      </c>
      <c r="J1924" s="76">
        <v>27852</v>
      </c>
    </row>
    <row r="1925" spans="1:10" x14ac:dyDescent="0.15">
      <c r="A1925" s="72"/>
      <c r="B1925" s="77" t="s">
        <v>870</v>
      </c>
      <c r="C1925" s="78" t="s">
        <v>871</v>
      </c>
      <c r="D1925" s="79">
        <v>2015</v>
      </c>
      <c r="E1925" s="80">
        <v>102</v>
      </c>
      <c r="F1925" s="76">
        <v>4129</v>
      </c>
      <c r="G1925" s="76">
        <v>20215</v>
      </c>
      <c r="H1925" s="76">
        <v>28893</v>
      </c>
      <c r="I1925" s="76">
        <v>73151</v>
      </c>
      <c r="J1925" s="76">
        <v>40028</v>
      </c>
    </row>
    <row r="1926" spans="1:10" x14ac:dyDescent="0.15">
      <c r="A1926" s="72"/>
      <c r="B1926" s="77" t="s">
        <v>870</v>
      </c>
      <c r="C1926" s="78" t="s">
        <v>871</v>
      </c>
      <c r="D1926" s="79">
        <v>2016</v>
      </c>
      <c r="E1926" s="80">
        <v>91</v>
      </c>
      <c r="F1926" s="76">
        <v>4987</v>
      </c>
      <c r="G1926" s="76">
        <v>23454</v>
      </c>
      <c r="H1926" s="76">
        <v>34987</v>
      </c>
      <c r="I1926" s="76">
        <v>96516</v>
      </c>
      <c r="J1926" s="76">
        <v>55320</v>
      </c>
    </row>
    <row r="1927" spans="1:10" x14ac:dyDescent="0.15">
      <c r="A1927" s="72"/>
      <c r="B1927" s="77" t="s">
        <v>870</v>
      </c>
      <c r="C1927" s="78" t="s">
        <v>871</v>
      </c>
      <c r="D1927" s="79">
        <v>2017</v>
      </c>
      <c r="E1927" s="80">
        <v>94</v>
      </c>
      <c r="F1927" s="76">
        <v>5129</v>
      </c>
      <c r="G1927" s="76">
        <v>24376</v>
      </c>
      <c r="H1927" s="76">
        <v>38566</v>
      </c>
      <c r="I1927" s="76">
        <v>102873</v>
      </c>
      <c r="J1927" s="76">
        <v>59115</v>
      </c>
    </row>
    <row r="1928" spans="1:10" x14ac:dyDescent="0.15">
      <c r="A1928" s="72"/>
      <c r="B1928" s="77" t="s">
        <v>870</v>
      </c>
      <c r="C1928" s="78" t="s">
        <v>871</v>
      </c>
      <c r="D1928" s="79">
        <v>2018</v>
      </c>
      <c r="E1928" s="80">
        <v>86</v>
      </c>
      <c r="F1928" s="76">
        <v>4884</v>
      </c>
      <c r="G1928" s="76">
        <v>23392</v>
      </c>
      <c r="H1928" s="76">
        <v>38874</v>
      </c>
      <c r="I1928" s="76">
        <v>101450</v>
      </c>
      <c r="J1928" s="76">
        <v>56791</v>
      </c>
    </row>
    <row r="1929" spans="1:10" x14ac:dyDescent="0.15">
      <c r="A1929" s="72"/>
      <c r="B1929" s="77" t="s">
        <v>870</v>
      </c>
      <c r="C1929" s="78" t="s">
        <v>871</v>
      </c>
      <c r="D1929" s="79">
        <v>2019</v>
      </c>
      <c r="E1929" s="80">
        <v>88</v>
      </c>
      <c r="F1929" s="76">
        <v>4832</v>
      </c>
      <c r="G1929" s="76">
        <v>23646</v>
      </c>
      <c r="H1929" s="76">
        <v>35608</v>
      </c>
      <c r="I1929" s="76">
        <v>95409</v>
      </c>
      <c r="J1929" s="76">
        <v>54274</v>
      </c>
    </row>
    <row r="1930" spans="1:10" x14ac:dyDescent="0.15">
      <c r="A1930" s="72"/>
      <c r="B1930" s="77" t="s">
        <v>872</v>
      </c>
      <c r="C1930" s="78" t="s">
        <v>873</v>
      </c>
      <c r="D1930" s="79">
        <v>2015</v>
      </c>
      <c r="E1930" s="80">
        <v>38</v>
      </c>
      <c r="F1930" s="76">
        <v>1663</v>
      </c>
      <c r="G1930" s="76">
        <v>8101</v>
      </c>
      <c r="H1930" s="76">
        <v>16337</v>
      </c>
      <c r="I1930" s="76">
        <v>31286</v>
      </c>
      <c r="J1930" s="76">
        <v>13587</v>
      </c>
    </row>
    <row r="1931" spans="1:10" x14ac:dyDescent="0.15">
      <c r="A1931" s="72"/>
      <c r="B1931" s="77" t="s">
        <v>872</v>
      </c>
      <c r="C1931" s="78" t="s">
        <v>873</v>
      </c>
      <c r="D1931" s="79">
        <v>2016</v>
      </c>
      <c r="E1931" s="80">
        <v>35</v>
      </c>
      <c r="F1931" s="76">
        <v>1679</v>
      </c>
      <c r="G1931" s="76">
        <v>8019</v>
      </c>
      <c r="H1931" s="76">
        <v>19979</v>
      </c>
      <c r="I1931" s="76">
        <v>38671</v>
      </c>
      <c r="J1931" s="76">
        <v>16993</v>
      </c>
    </row>
    <row r="1932" spans="1:10" x14ac:dyDescent="0.15">
      <c r="A1932" s="72"/>
      <c r="B1932" s="77" t="s">
        <v>872</v>
      </c>
      <c r="C1932" s="78" t="s">
        <v>873</v>
      </c>
      <c r="D1932" s="79">
        <v>2017</v>
      </c>
      <c r="E1932" s="80">
        <v>32</v>
      </c>
      <c r="F1932" s="76">
        <v>1673</v>
      </c>
      <c r="G1932" s="76">
        <v>7392</v>
      </c>
      <c r="H1932" s="76">
        <v>20822</v>
      </c>
      <c r="I1932" s="76">
        <v>38379</v>
      </c>
      <c r="J1932" s="76">
        <v>16674</v>
      </c>
    </row>
    <row r="1933" spans="1:10" x14ac:dyDescent="0.15">
      <c r="A1933" s="72"/>
      <c r="B1933" s="77" t="s">
        <v>872</v>
      </c>
      <c r="C1933" s="78" t="s">
        <v>873</v>
      </c>
      <c r="D1933" s="79">
        <v>2018</v>
      </c>
      <c r="E1933" s="80">
        <v>31</v>
      </c>
      <c r="F1933" s="76">
        <v>1331</v>
      </c>
      <c r="G1933" s="76">
        <v>6197</v>
      </c>
      <c r="H1933" s="76">
        <v>14391</v>
      </c>
      <c r="I1933" s="76">
        <v>30621</v>
      </c>
      <c r="J1933" s="76">
        <v>15483</v>
      </c>
    </row>
    <row r="1934" spans="1:10" x14ac:dyDescent="0.15">
      <c r="A1934" s="72"/>
      <c r="B1934" s="77" t="s">
        <v>872</v>
      </c>
      <c r="C1934" s="78" t="s">
        <v>873</v>
      </c>
      <c r="D1934" s="79">
        <v>2019</v>
      </c>
      <c r="E1934" s="80">
        <v>29</v>
      </c>
      <c r="F1934" s="76">
        <v>1290</v>
      </c>
      <c r="G1934" s="76">
        <v>6318</v>
      </c>
      <c r="H1934" s="76">
        <v>15592</v>
      </c>
      <c r="I1934" s="76">
        <v>30801</v>
      </c>
      <c r="J1934" s="76">
        <v>13842</v>
      </c>
    </row>
    <row r="1935" spans="1:10" x14ac:dyDescent="0.15">
      <c r="A1935" s="72"/>
      <c r="B1935" s="77" t="s">
        <v>874</v>
      </c>
      <c r="C1935" s="78" t="s">
        <v>875</v>
      </c>
      <c r="D1935" s="79">
        <v>2015</v>
      </c>
      <c r="E1935" s="80">
        <v>69</v>
      </c>
      <c r="F1935" s="76">
        <v>2706</v>
      </c>
      <c r="G1935" s="76">
        <v>14057</v>
      </c>
      <c r="H1935" s="76">
        <v>53016</v>
      </c>
      <c r="I1935" s="76">
        <v>94437</v>
      </c>
      <c r="J1935" s="76">
        <v>37093</v>
      </c>
    </row>
    <row r="1936" spans="1:10" x14ac:dyDescent="0.15">
      <c r="A1936" s="72"/>
      <c r="B1936" s="77" t="s">
        <v>874</v>
      </c>
      <c r="C1936" s="78" t="s">
        <v>875</v>
      </c>
      <c r="D1936" s="79">
        <v>2016</v>
      </c>
      <c r="E1936" s="80">
        <v>57</v>
      </c>
      <c r="F1936" s="76">
        <v>1915</v>
      </c>
      <c r="G1936" s="76">
        <v>8839</v>
      </c>
      <c r="H1936" s="76">
        <v>24298</v>
      </c>
      <c r="I1936" s="76">
        <v>54245</v>
      </c>
      <c r="J1936" s="76">
        <v>26877</v>
      </c>
    </row>
    <row r="1937" spans="1:10" x14ac:dyDescent="0.15">
      <c r="A1937" s="72"/>
      <c r="B1937" s="77" t="s">
        <v>874</v>
      </c>
      <c r="C1937" s="78" t="s">
        <v>875</v>
      </c>
      <c r="D1937" s="79">
        <v>2017</v>
      </c>
      <c r="E1937" s="80">
        <v>46</v>
      </c>
      <c r="F1937" s="76">
        <v>1699</v>
      </c>
      <c r="G1937" s="76">
        <v>8071</v>
      </c>
      <c r="H1937" s="76">
        <v>20666</v>
      </c>
      <c r="I1937" s="76">
        <v>51580</v>
      </c>
      <c r="J1937" s="76">
        <v>28172</v>
      </c>
    </row>
    <row r="1938" spans="1:10" x14ac:dyDescent="0.15">
      <c r="A1938" s="72"/>
      <c r="B1938" s="77" t="s">
        <v>874</v>
      </c>
      <c r="C1938" s="78" t="s">
        <v>875</v>
      </c>
      <c r="D1938" s="79">
        <v>2018</v>
      </c>
      <c r="E1938" s="80">
        <v>51</v>
      </c>
      <c r="F1938" s="76">
        <v>2064</v>
      </c>
      <c r="G1938" s="76">
        <v>10053</v>
      </c>
      <c r="H1938" s="76">
        <v>30660</v>
      </c>
      <c r="I1938" s="76">
        <v>64821</v>
      </c>
      <c r="J1938" s="76">
        <v>31027</v>
      </c>
    </row>
    <row r="1939" spans="1:10" x14ac:dyDescent="0.15">
      <c r="A1939" s="72"/>
      <c r="B1939" s="77" t="s">
        <v>874</v>
      </c>
      <c r="C1939" s="78" t="s">
        <v>875</v>
      </c>
      <c r="D1939" s="79">
        <v>2019</v>
      </c>
      <c r="E1939" s="80">
        <v>51</v>
      </c>
      <c r="F1939" s="76">
        <v>2099</v>
      </c>
      <c r="G1939" s="76">
        <v>10064</v>
      </c>
      <c r="H1939" s="76">
        <v>29574</v>
      </c>
      <c r="I1939" s="76">
        <v>63251</v>
      </c>
      <c r="J1939" s="76">
        <v>29848</v>
      </c>
    </row>
    <row r="1940" spans="1:10" x14ac:dyDescent="0.15">
      <c r="A1940" s="72"/>
      <c r="B1940" s="77" t="s">
        <v>876</v>
      </c>
      <c r="C1940" s="78" t="s">
        <v>877</v>
      </c>
      <c r="D1940" s="79">
        <v>2015</v>
      </c>
      <c r="E1940" s="80">
        <v>1957</v>
      </c>
      <c r="F1940" s="76">
        <v>22582</v>
      </c>
      <c r="G1940" s="76">
        <v>86235</v>
      </c>
      <c r="H1940" s="76">
        <v>230549</v>
      </c>
      <c r="I1940" s="76">
        <v>557366</v>
      </c>
      <c r="J1940" s="76">
        <v>296439</v>
      </c>
    </row>
    <row r="1941" spans="1:10" x14ac:dyDescent="0.15">
      <c r="A1941" s="72"/>
      <c r="B1941" s="77" t="s">
        <v>876</v>
      </c>
      <c r="C1941" s="78" t="s">
        <v>877</v>
      </c>
      <c r="D1941" s="79">
        <v>2016</v>
      </c>
      <c r="E1941" s="80">
        <v>1627</v>
      </c>
      <c r="F1941" s="76">
        <v>21716</v>
      </c>
      <c r="G1941" s="76">
        <v>84950</v>
      </c>
      <c r="H1941" s="76">
        <v>206796</v>
      </c>
      <c r="I1941" s="76">
        <v>495141</v>
      </c>
      <c r="J1941" s="76">
        <v>260251</v>
      </c>
    </row>
    <row r="1942" spans="1:10" x14ac:dyDescent="0.15">
      <c r="A1942" s="72"/>
      <c r="B1942" s="77" t="s">
        <v>876</v>
      </c>
      <c r="C1942" s="78" t="s">
        <v>877</v>
      </c>
      <c r="D1942" s="79">
        <v>2017</v>
      </c>
      <c r="E1942" s="80">
        <v>1576</v>
      </c>
      <c r="F1942" s="76">
        <v>21666</v>
      </c>
      <c r="G1942" s="76">
        <v>87392</v>
      </c>
      <c r="H1942" s="76">
        <v>212339</v>
      </c>
      <c r="I1942" s="76">
        <v>504897</v>
      </c>
      <c r="J1942" s="76">
        <v>263340</v>
      </c>
    </row>
    <row r="1943" spans="1:10" x14ac:dyDescent="0.15">
      <c r="A1943" s="72"/>
      <c r="B1943" s="77" t="s">
        <v>876</v>
      </c>
      <c r="C1943" s="78" t="s">
        <v>877</v>
      </c>
      <c r="D1943" s="79">
        <v>2018</v>
      </c>
      <c r="E1943" s="80">
        <v>1545</v>
      </c>
      <c r="F1943" s="76">
        <v>21664</v>
      </c>
      <c r="G1943" s="76">
        <v>87706</v>
      </c>
      <c r="H1943" s="76">
        <v>225834</v>
      </c>
      <c r="I1943" s="76">
        <v>522004</v>
      </c>
      <c r="J1943" s="76">
        <v>267685</v>
      </c>
    </row>
    <row r="1944" spans="1:10" x14ac:dyDescent="0.15">
      <c r="A1944" s="72"/>
      <c r="B1944" s="77" t="s">
        <v>876</v>
      </c>
      <c r="C1944" s="78" t="s">
        <v>877</v>
      </c>
      <c r="D1944" s="79">
        <v>2019</v>
      </c>
      <c r="E1944" s="80">
        <v>1506</v>
      </c>
      <c r="F1944" s="76">
        <v>21185</v>
      </c>
      <c r="G1944" s="76">
        <v>86698</v>
      </c>
      <c r="H1944" s="76">
        <v>226155</v>
      </c>
      <c r="I1944" s="76">
        <v>526245</v>
      </c>
      <c r="J1944" s="76">
        <v>271546</v>
      </c>
    </row>
    <row r="1945" spans="1:10" x14ac:dyDescent="0.15">
      <c r="A1945" s="72"/>
      <c r="B1945" s="77" t="s">
        <v>878</v>
      </c>
      <c r="C1945" s="78" t="s">
        <v>879</v>
      </c>
      <c r="D1945" s="79">
        <v>2015</v>
      </c>
      <c r="E1945" s="80">
        <v>704</v>
      </c>
      <c r="F1945" s="76">
        <v>10464</v>
      </c>
      <c r="G1945" s="76">
        <v>42095</v>
      </c>
      <c r="H1945" s="76">
        <v>104449</v>
      </c>
      <c r="I1945" s="76">
        <v>289792</v>
      </c>
      <c r="J1945" s="76">
        <v>168468</v>
      </c>
    </row>
    <row r="1946" spans="1:10" x14ac:dyDescent="0.15">
      <c r="A1946" s="72"/>
      <c r="B1946" s="77" t="s">
        <v>878</v>
      </c>
      <c r="C1946" s="78" t="s">
        <v>879</v>
      </c>
      <c r="D1946" s="79">
        <v>2016</v>
      </c>
      <c r="E1946" s="80">
        <v>613</v>
      </c>
      <c r="F1946" s="76">
        <v>10084</v>
      </c>
      <c r="G1946" s="76">
        <v>39810</v>
      </c>
      <c r="H1946" s="76">
        <v>87507</v>
      </c>
      <c r="I1946" s="76">
        <v>244879</v>
      </c>
      <c r="J1946" s="76">
        <v>141047</v>
      </c>
    </row>
    <row r="1947" spans="1:10" x14ac:dyDescent="0.15">
      <c r="A1947" s="72"/>
      <c r="B1947" s="77" t="s">
        <v>878</v>
      </c>
      <c r="C1947" s="78" t="s">
        <v>879</v>
      </c>
      <c r="D1947" s="79">
        <v>2017</v>
      </c>
      <c r="E1947" s="80">
        <v>603</v>
      </c>
      <c r="F1947" s="76">
        <v>10029</v>
      </c>
      <c r="G1947" s="76">
        <v>41107</v>
      </c>
      <c r="H1947" s="76">
        <v>87784</v>
      </c>
      <c r="I1947" s="76">
        <v>245892</v>
      </c>
      <c r="J1947" s="76">
        <v>141946</v>
      </c>
    </row>
    <row r="1948" spans="1:10" x14ac:dyDescent="0.15">
      <c r="A1948" s="72"/>
      <c r="B1948" s="77" t="s">
        <v>878</v>
      </c>
      <c r="C1948" s="78" t="s">
        <v>879</v>
      </c>
      <c r="D1948" s="79">
        <v>2018</v>
      </c>
      <c r="E1948" s="80">
        <v>603</v>
      </c>
      <c r="F1948" s="76">
        <v>10116</v>
      </c>
      <c r="G1948" s="76">
        <v>41786</v>
      </c>
      <c r="H1948" s="76">
        <v>93213</v>
      </c>
      <c r="I1948" s="76">
        <v>251261</v>
      </c>
      <c r="J1948" s="76">
        <v>142480</v>
      </c>
    </row>
    <row r="1949" spans="1:10" x14ac:dyDescent="0.15">
      <c r="A1949" s="72"/>
      <c r="B1949" s="77" t="s">
        <v>878</v>
      </c>
      <c r="C1949" s="78" t="s">
        <v>879</v>
      </c>
      <c r="D1949" s="79">
        <v>2019</v>
      </c>
      <c r="E1949" s="80">
        <v>595</v>
      </c>
      <c r="F1949" s="76">
        <v>9870</v>
      </c>
      <c r="G1949" s="76">
        <v>41228</v>
      </c>
      <c r="H1949" s="76">
        <v>89943</v>
      </c>
      <c r="I1949" s="76">
        <v>251328</v>
      </c>
      <c r="J1949" s="76">
        <v>145265</v>
      </c>
    </row>
    <row r="1950" spans="1:10" x14ac:dyDescent="0.15">
      <c r="A1950" s="72"/>
      <c r="B1950" s="77" t="s">
        <v>880</v>
      </c>
      <c r="C1950" s="78" t="s">
        <v>881</v>
      </c>
      <c r="D1950" s="79">
        <v>2015</v>
      </c>
      <c r="E1950" s="80">
        <v>118</v>
      </c>
      <c r="F1950" s="76">
        <v>1137</v>
      </c>
      <c r="G1950" s="76">
        <v>3931</v>
      </c>
      <c r="H1950" s="76">
        <v>8671</v>
      </c>
      <c r="I1950" s="76">
        <v>22612</v>
      </c>
      <c r="J1950" s="76">
        <v>12709</v>
      </c>
    </row>
    <row r="1951" spans="1:10" x14ac:dyDescent="0.15">
      <c r="A1951" s="72"/>
      <c r="B1951" s="77" t="s">
        <v>880</v>
      </c>
      <c r="C1951" s="78" t="s">
        <v>881</v>
      </c>
      <c r="D1951" s="79">
        <v>2016</v>
      </c>
      <c r="E1951" s="80">
        <v>93</v>
      </c>
      <c r="F1951" s="76">
        <v>1010</v>
      </c>
      <c r="G1951" s="76">
        <v>4068</v>
      </c>
      <c r="H1951" s="76">
        <v>6065</v>
      </c>
      <c r="I1951" s="76">
        <v>18447</v>
      </c>
      <c r="J1951" s="76">
        <v>11417</v>
      </c>
    </row>
    <row r="1952" spans="1:10" x14ac:dyDescent="0.15">
      <c r="A1952" s="72"/>
      <c r="B1952" s="77" t="s">
        <v>880</v>
      </c>
      <c r="C1952" s="78" t="s">
        <v>881</v>
      </c>
      <c r="D1952" s="79">
        <v>2017</v>
      </c>
      <c r="E1952" s="80">
        <v>101</v>
      </c>
      <c r="F1952" s="76">
        <v>1112</v>
      </c>
      <c r="G1952" s="76">
        <v>4543</v>
      </c>
      <c r="H1952" s="76">
        <v>6570</v>
      </c>
      <c r="I1952" s="76">
        <v>19222</v>
      </c>
      <c r="J1952" s="76">
        <v>11621</v>
      </c>
    </row>
    <row r="1953" spans="1:10" x14ac:dyDescent="0.15">
      <c r="A1953" s="72"/>
      <c r="B1953" s="77" t="s">
        <v>880</v>
      </c>
      <c r="C1953" s="78" t="s">
        <v>881</v>
      </c>
      <c r="D1953" s="79">
        <v>2018</v>
      </c>
      <c r="E1953" s="80">
        <v>109</v>
      </c>
      <c r="F1953" s="76">
        <v>1266</v>
      </c>
      <c r="G1953" s="76">
        <v>4964</v>
      </c>
      <c r="H1953" s="76">
        <v>7194</v>
      </c>
      <c r="I1953" s="76">
        <v>21144</v>
      </c>
      <c r="J1953" s="76">
        <v>12742</v>
      </c>
    </row>
    <row r="1954" spans="1:10" x14ac:dyDescent="0.15">
      <c r="A1954" s="72"/>
      <c r="B1954" s="77" t="s">
        <v>880</v>
      </c>
      <c r="C1954" s="78" t="s">
        <v>881</v>
      </c>
      <c r="D1954" s="79">
        <v>2019</v>
      </c>
      <c r="E1954" s="80">
        <v>106</v>
      </c>
      <c r="F1954" s="76">
        <v>1165</v>
      </c>
      <c r="G1954" s="76">
        <v>4547</v>
      </c>
      <c r="H1954" s="76">
        <v>8014</v>
      </c>
      <c r="I1954" s="76">
        <v>21356</v>
      </c>
      <c r="J1954" s="76">
        <v>12214</v>
      </c>
    </row>
    <row r="1955" spans="1:10" x14ac:dyDescent="0.15">
      <c r="A1955" s="72"/>
      <c r="B1955" s="77" t="s">
        <v>882</v>
      </c>
      <c r="C1955" s="78" t="s">
        <v>883</v>
      </c>
      <c r="D1955" s="79">
        <v>2015</v>
      </c>
      <c r="E1955" s="80">
        <v>26</v>
      </c>
      <c r="F1955" s="76">
        <v>532</v>
      </c>
      <c r="G1955" s="76">
        <v>2501</v>
      </c>
      <c r="H1955" s="76">
        <v>6141</v>
      </c>
      <c r="I1955" s="76">
        <v>16497</v>
      </c>
      <c r="J1955" s="76">
        <v>8878</v>
      </c>
    </row>
    <row r="1956" spans="1:10" x14ac:dyDescent="0.15">
      <c r="A1956" s="72"/>
      <c r="B1956" s="77" t="s">
        <v>882</v>
      </c>
      <c r="C1956" s="78" t="s">
        <v>883</v>
      </c>
      <c r="D1956" s="79">
        <v>2016</v>
      </c>
      <c r="E1956" s="80">
        <v>19</v>
      </c>
      <c r="F1956" s="76">
        <v>630</v>
      </c>
      <c r="G1956" s="76">
        <v>3218</v>
      </c>
      <c r="H1956" s="76">
        <v>6110</v>
      </c>
      <c r="I1956" s="76">
        <v>15594</v>
      </c>
      <c r="J1956" s="76">
        <v>7993</v>
      </c>
    </row>
    <row r="1957" spans="1:10" x14ac:dyDescent="0.15">
      <c r="A1957" s="72"/>
      <c r="B1957" s="77" t="s">
        <v>882</v>
      </c>
      <c r="C1957" s="78" t="s">
        <v>883</v>
      </c>
      <c r="D1957" s="79">
        <v>2017</v>
      </c>
      <c r="E1957" s="80">
        <v>19</v>
      </c>
      <c r="F1957" s="76">
        <v>644</v>
      </c>
      <c r="G1957" s="76">
        <v>3054</v>
      </c>
      <c r="H1957" s="76">
        <v>6147</v>
      </c>
      <c r="I1957" s="76">
        <v>15488</v>
      </c>
      <c r="J1957" s="76">
        <v>7767</v>
      </c>
    </row>
    <row r="1958" spans="1:10" x14ac:dyDescent="0.15">
      <c r="A1958" s="72"/>
      <c r="B1958" s="77" t="s">
        <v>882</v>
      </c>
      <c r="C1958" s="78" t="s">
        <v>883</v>
      </c>
      <c r="D1958" s="79">
        <v>2018</v>
      </c>
      <c r="E1958" s="80">
        <v>19</v>
      </c>
      <c r="F1958" s="76">
        <v>649</v>
      </c>
      <c r="G1958" s="76">
        <v>2970</v>
      </c>
      <c r="H1958" s="76">
        <v>5374</v>
      </c>
      <c r="I1958" s="76">
        <v>14289</v>
      </c>
      <c r="J1958" s="76">
        <v>7637</v>
      </c>
    </row>
    <row r="1959" spans="1:10" x14ac:dyDescent="0.15">
      <c r="A1959" s="72"/>
      <c r="B1959" s="77" t="s">
        <v>882</v>
      </c>
      <c r="C1959" s="78" t="s">
        <v>883</v>
      </c>
      <c r="D1959" s="79">
        <v>2019</v>
      </c>
      <c r="E1959" s="80">
        <v>18</v>
      </c>
      <c r="F1959" s="76">
        <v>636</v>
      </c>
      <c r="G1959" s="76">
        <v>3004</v>
      </c>
      <c r="H1959" s="76">
        <v>5361</v>
      </c>
      <c r="I1959" s="76">
        <v>14800</v>
      </c>
      <c r="J1959" s="76">
        <v>8243</v>
      </c>
    </row>
    <row r="1960" spans="1:10" x14ac:dyDescent="0.15">
      <c r="A1960" s="72"/>
      <c r="B1960" s="77" t="s">
        <v>884</v>
      </c>
      <c r="C1960" s="78" t="s">
        <v>885</v>
      </c>
      <c r="D1960" s="79">
        <v>2015</v>
      </c>
      <c r="E1960" s="80">
        <v>854</v>
      </c>
      <c r="F1960" s="76">
        <v>6425</v>
      </c>
      <c r="G1960" s="76">
        <v>20321</v>
      </c>
      <c r="H1960" s="76">
        <v>31962</v>
      </c>
      <c r="I1960" s="76">
        <v>78339</v>
      </c>
      <c r="J1960" s="76">
        <v>42789</v>
      </c>
    </row>
    <row r="1961" spans="1:10" x14ac:dyDescent="0.15">
      <c r="A1961" s="72"/>
      <c r="B1961" s="77" t="s">
        <v>884</v>
      </c>
      <c r="C1961" s="78" t="s">
        <v>885</v>
      </c>
      <c r="D1961" s="79">
        <v>2016</v>
      </c>
      <c r="E1961" s="80">
        <v>669</v>
      </c>
      <c r="F1961" s="76">
        <v>5953</v>
      </c>
      <c r="G1961" s="76">
        <v>20637</v>
      </c>
      <c r="H1961" s="76">
        <v>33255</v>
      </c>
      <c r="I1961" s="76">
        <v>77604</v>
      </c>
      <c r="J1961" s="76">
        <v>41456</v>
      </c>
    </row>
    <row r="1962" spans="1:10" x14ac:dyDescent="0.15">
      <c r="A1962" s="72"/>
      <c r="B1962" s="77" t="s">
        <v>884</v>
      </c>
      <c r="C1962" s="78" t="s">
        <v>885</v>
      </c>
      <c r="D1962" s="79">
        <v>2017</v>
      </c>
      <c r="E1962" s="80">
        <v>619</v>
      </c>
      <c r="F1962" s="76">
        <v>5595</v>
      </c>
      <c r="G1962" s="76">
        <v>20109</v>
      </c>
      <c r="H1962" s="76">
        <v>31153</v>
      </c>
      <c r="I1962" s="76">
        <v>74089</v>
      </c>
      <c r="J1962" s="76">
        <v>39029</v>
      </c>
    </row>
    <row r="1963" spans="1:10" x14ac:dyDescent="0.15">
      <c r="A1963" s="72"/>
      <c r="B1963" s="77" t="s">
        <v>884</v>
      </c>
      <c r="C1963" s="78" t="s">
        <v>885</v>
      </c>
      <c r="D1963" s="79">
        <v>2018</v>
      </c>
      <c r="E1963" s="80">
        <v>577</v>
      </c>
      <c r="F1963" s="76">
        <v>5330</v>
      </c>
      <c r="G1963" s="76">
        <v>18738</v>
      </c>
      <c r="H1963" s="76">
        <v>30327</v>
      </c>
      <c r="I1963" s="76">
        <v>72742</v>
      </c>
      <c r="J1963" s="76">
        <v>38910</v>
      </c>
    </row>
    <row r="1964" spans="1:10" x14ac:dyDescent="0.15">
      <c r="A1964" s="72"/>
      <c r="B1964" s="77" t="s">
        <v>884</v>
      </c>
      <c r="C1964" s="78" t="s">
        <v>885</v>
      </c>
      <c r="D1964" s="79">
        <v>2019</v>
      </c>
      <c r="E1964" s="80">
        <v>550</v>
      </c>
      <c r="F1964" s="76">
        <v>5166</v>
      </c>
      <c r="G1964" s="76">
        <v>18501</v>
      </c>
      <c r="H1964" s="76">
        <v>31640</v>
      </c>
      <c r="I1964" s="76">
        <v>73511</v>
      </c>
      <c r="J1964" s="76">
        <v>39240</v>
      </c>
    </row>
    <row r="1965" spans="1:10" x14ac:dyDescent="0.15">
      <c r="A1965" s="72"/>
      <c r="B1965" s="77" t="s">
        <v>886</v>
      </c>
      <c r="C1965" s="78" t="s">
        <v>887</v>
      </c>
      <c r="D1965" s="79">
        <v>2015</v>
      </c>
      <c r="E1965" s="80">
        <v>19</v>
      </c>
      <c r="F1965" s="76">
        <v>313</v>
      </c>
      <c r="G1965" s="76">
        <v>1264</v>
      </c>
      <c r="H1965" s="76">
        <v>3058</v>
      </c>
      <c r="I1965" s="76">
        <v>7025</v>
      </c>
      <c r="J1965" s="76">
        <v>3642</v>
      </c>
    </row>
    <row r="1966" spans="1:10" x14ac:dyDescent="0.15">
      <c r="A1966" s="72"/>
      <c r="B1966" s="77" t="s">
        <v>886</v>
      </c>
      <c r="C1966" s="78" t="s">
        <v>887</v>
      </c>
      <c r="D1966" s="79">
        <v>2016</v>
      </c>
      <c r="E1966" s="80">
        <v>19</v>
      </c>
      <c r="F1966" s="76">
        <v>351</v>
      </c>
      <c r="G1966" s="76">
        <v>1304</v>
      </c>
      <c r="H1966" s="76">
        <v>2752</v>
      </c>
      <c r="I1966" s="76">
        <v>6750</v>
      </c>
      <c r="J1966" s="76">
        <v>3485</v>
      </c>
    </row>
    <row r="1967" spans="1:10" x14ac:dyDescent="0.15">
      <c r="A1967" s="72"/>
      <c r="B1967" s="77" t="s">
        <v>886</v>
      </c>
      <c r="C1967" s="78" t="s">
        <v>887</v>
      </c>
      <c r="D1967" s="79">
        <v>2017</v>
      </c>
      <c r="E1967" s="80">
        <v>21</v>
      </c>
      <c r="F1967" s="76">
        <v>395</v>
      </c>
      <c r="G1967" s="76">
        <v>1483</v>
      </c>
      <c r="H1967" s="76">
        <v>3157</v>
      </c>
      <c r="I1967" s="76">
        <v>6869</v>
      </c>
      <c r="J1967" s="76">
        <v>3412</v>
      </c>
    </row>
    <row r="1968" spans="1:10" x14ac:dyDescent="0.15">
      <c r="A1968" s="72"/>
      <c r="B1968" s="77" t="s">
        <v>886</v>
      </c>
      <c r="C1968" s="78" t="s">
        <v>887</v>
      </c>
      <c r="D1968" s="79">
        <v>2018</v>
      </c>
      <c r="E1968" s="80">
        <v>20</v>
      </c>
      <c r="F1968" s="76">
        <v>371</v>
      </c>
      <c r="G1968" s="76">
        <v>1448</v>
      </c>
      <c r="H1968" s="76">
        <v>3159</v>
      </c>
      <c r="I1968" s="76">
        <v>7147</v>
      </c>
      <c r="J1968" s="76">
        <v>3594</v>
      </c>
    </row>
    <row r="1969" spans="1:10" x14ac:dyDescent="0.15">
      <c r="A1969" s="72"/>
      <c r="B1969" s="77" t="s">
        <v>886</v>
      </c>
      <c r="C1969" s="78" t="s">
        <v>887</v>
      </c>
      <c r="D1969" s="79">
        <v>2019</v>
      </c>
      <c r="E1969" s="80">
        <v>20</v>
      </c>
      <c r="F1969" s="76">
        <v>383</v>
      </c>
      <c r="G1969" s="76">
        <v>1492</v>
      </c>
      <c r="H1969" s="76">
        <v>3093</v>
      </c>
      <c r="I1969" s="76">
        <v>7062</v>
      </c>
      <c r="J1969" s="76">
        <v>3533</v>
      </c>
    </row>
    <row r="1970" spans="1:10" x14ac:dyDescent="0.15">
      <c r="A1970" s="72"/>
      <c r="B1970" s="77" t="s">
        <v>888</v>
      </c>
      <c r="C1970" s="78" t="s">
        <v>889</v>
      </c>
      <c r="D1970" s="79">
        <v>2015</v>
      </c>
      <c r="E1970" s="80">
        <v>236</v>
      </c>
      <c r="F1970" s="76">
        <v>3711</v>
      </c>
      <c r="G1970" s="76">
        <v>16123</v>
      </c>
      <c r="H1970" s="76">
        <v>76268</v>
      </c>
      <c r="I1970" s="76">
        <v>143101</v>
      </c>
      <c r="J1970" s="76">
        <v>59953</v>
      </c>
    </row>
    <row r="1971" spans="1:10" x14ac:dyDescent="0.15">
      <c r="A1971" s="72"/>
      <c r="B1971" s="77" t="s">
        <v>888</v>
      </c>
      <c r="C1971" s="78" t="s">
        <v>889</v>
      </c>
      <c r="D1971" s="79">
        <v>2016</v>
      </c>
      <c r="E1971" s="80">
        <v>214</v>
      </c>
      <c r="F1971" s="76">
        <v>3688</v>
      </c>
      <c r="G1971" s="76">
        <v>15913</v>
      </c>
      <c r="H1971" s="76">
        <v>71107</v>
      </c>
      <c r="I1971" s="76">
        <v>131867</v>
      </c>
      <c r="J1971" s="76">
        <v>54852</v>
      </c>
    </row>
    <row r="1972" spans="1:10" x14ac:dyDescent="0.15">
      <c r="A1972" s="72"/>
      <c r="B1972" s="77" t="s">
        <v>888</v>
      </c>
      <c r="C1972" s="78" t="s">
        <v>889</v>
      </c>
      <c r="D1972" s="79">
        <v>2017</v>
      </c>
      <c r="E1972" s="80">
        <v>213</v>
      </c>
      <c r="F1972" s="76">
        <v>3891</v>
      </c>
      <c r="G1972" s="76">
        <v>17096</v>
      </c>
      <c r="H1972" s="76">
        <v>77528</v>
      </c>
      <c r="I1972" s="76">
        <v>143336</v>
      </c>
      <c r="J1972" s="76">
        <v>59566</v>
      </c>
    </row>
    <row r="1973" spans="1:10" x14ac:dyDescent="0.15">
      <c r="A1973" s="72"/>
      <c r="B1973" s="77" t="s">
        <v>888</v>
      </c>
      <c r="C1973" s="78" t="s">
        <v>889</v>
      </c>
      <c r="D1973" s="79">
        <v>2018</v>
      </c>
      <c r="E1973" s="80">
        <v>217</v>
      </c>
      <c r="F1973" s="76">
        <v>3932</v>
      </c>
      <c r="G1973" s="76">
        <v>17801</v>
      </c>
      <c r="H1973" s="76">
        <v>86567</v>
      </c>
      <c r="I1973" s="76">
        <v>155420</v>
      </c>
      <c r="J1973" s="76">
        <v>62321</v>
      </c>
    </row>
    <row r="1974" spans="1:10" x14ac:dyDescent="0.15">
      <c r="A1974" s="72"/>
      <c r="B1974" s="77" t="s">
        <v>888</v>
      </c>
      <c r="C1974" s="78" t="s">
        <v>889</v>
      </c>
      <c r="D1974" s="79">
        <v>2019</v>
      </c>
      <c r="E1974" s="80">
        <v>217</v>
      </c>
      <c r="F1974" s="76">
        <v>3965</v>
      </c>
      <c r="G1974" s="76">
        <v>17927</v>
      </c>
      <c r="H1974" s="76">
        <v>88104</v>
      </c>
      <c r="I1974" s="76">
        <v>158188</v>
      </c>
      <c r="J1974" s="76">
        <v>63052</v>
      </c>
    </row>
    <row r="1975" spans="1:10" x14ac:dyDescent="0.15">
      <c r="A1975" s="72"/>
      <c r="B1975" s="77" t="s">
        <v>890</v>
      </c>
      <c r="C1975" s="78" t="s">
        <v>891</v>
      </c>
      <c r="D1975" s="79">
        <v>2015</v>
      </c>
      <c r="E1975" s="80">
        <v>884</v>
      </c>
      <c r="F1975" s="76">
        <v>19950</v>
      </c>
      <c r="G1975" s="76">
        <v>88890</v>
      </c>
      <c r="H1975" s="76">
        <v>396095</v>
      </c>
      <c r="I1975" s="76">
        <v>721420</v>
      </c>
      <c r="J1975" s="76">
        <v>284969</v>
      </c>
    </row>
    <row r="1976" spans="1:10" x14ac:dyDescent="0.15">
      <c r="A1976" s="72"/>
      <c r="B1976" s="77" t="s">
        <v>890</v>
      </c>
      <c r="C1976" s="78" t="s">
        <v>891</v>
      </c>
      <c r="D1976" s="79">
        <v>2016</v>
      </c>
      <c r="E1976" s="80">
        <v>776</v>
      </c>
      <c r="F1976" s="76">
        <v>18923</v>
      </c>
      <c r="G1976" s="76">
        <v>84942</v>
      </c>
      <c r="H1976" s="76">
        <v>362780</v>
      </c>
      <c r="I1976" s="76">
        <v>679624</v>
      </c>
      <c r="J1976" s="76">
        <v>276340</v>
      </c>
    </row>
    <row r="1977" spans="1:10" x14ac:dyDescent="0.15">
      <c r="A1977" s="72"/>
      <c r="B1977" s="77" t="s">
        <v>890</v>
      </c>
      <c r="C1977" s="78" t="s">
        <v>891</v>
      </c>
      <c r="D1977" s="79">
        <v>2017</v>
      </c>
      <c r="E1977" s="80">
        <v>787</v>
      </c>
      <c r="F1977" s="76">
        <v>19841</v>
      </c>
      <c r="G1977" s="76">
        <v>89139</v>
      </c>
      <c r="H1977" s="76">
        <v>393122</v>
      </c>
      <c r="I1977" s="76">
        <v>715913</v>
      </c>
      <c r="J1977" s="76">
        <v>282129</v>
      </c>
    </row>
    <row r="1978" spans="1:10" x14ac:dyDescent="0.15">
      <c r="A1978" s="72"/>
      <c r="B1978" s="77" t="s">
        <v>890</v>
      </c>
      <c r="C1978" s="78" t="s">
        <v>891</v>
      </c>
      <c r="D1978" s="79">
        <v>2018</v>
      </c>
      <c r="E1978" s="80">
        <v>769</v>
      </c>
      <c r="F1978" s="76">
        <v>19739</v>
      </c>
      <c r="G1978" s="76">
        <v>88290</v>
      </c>
      <c r="H1978" s="76">
        <v>407482</v>
      </c>
      <c r="I1978" s="76">
        <v>712639</v>
      </c>
      <c r="J1978" s="76">
        <v>269644</v>
      </c>
    </row>
    <row r="1979" spans="1:10" x14ac:dyDescent="0.15">
      <c r="A1979" s="72"/>
      <c r="B1979" s="77" t="s">
        <v>890</v>
      </c>
      <c r="C1979" s="78" t="s">
        <v>891</v>
      </c>
      <c r="D1979" s="79">
        <v>2019</v>
      </c>
      <c r="E1979" s="80">
        <v>757</v>
      </c>
      <c r="F1979" s="76">
        <v>19261</v>
      </c>
      <c r="G1979" s="76">
        <v>88504</v>
      </c>
      <c r="H1979" s="76">
        <v>409350</v>
      </c>
      <c r="I1979" s="76">
        <v>712102</v>
      </c>
      <c r="J1979" s="76">
        <v>263117</v>
      </c>
    </row>
    <row r="1980" spans="1:10" x14ac:dyDescent="0.15">
      <c r="A1980" s="72"/>
      <c r="B1980" s="77" t="s">
        <v>892</v>
      </c>
      <c r="C1980" s="78" t="s">
        <v>893</v>
      </c>
      <c r="D1980" s="79">
        <v>2015</v>
      </c>
      <c r="E1980" s="80">
        <v>23</v>
      </c>
      <c r="F1980" s="76">
        <v>1084</v>
      </c>
      <c r="G1980" s="76">
        <v>4980</v>
      </c>
      <c r="H1980" s="76">
        <v>26633</v>
      </c>
      <c r="I1980" s="76">
        <v>45409</v>
      </c>
      <c r="J1980" s="76">
        <v>17060</v>
      </c>
    </row>
    <row r="1981" spans="1:10" x14ac:dyDescent="0.15">
      <c r="A1981" s="72"/>
      <c r="B1981" s="77" t="s">
        <v>892</v>
      </c>
      <c r="C1981" s="78" t="s">
        <v>893</v>
      </c>
      <c r="D1981" s="79">
        <v>2016</v>
      </c>
      <c r="E1981" s="80">
        <v>21</v>
      </c>
      <c r="F1981" s="76">
        <v>985</v>
      </c>
      <c r="G1981" s="76">
        <v>5198</v>
      </c>
      <c r="H1981" s="76">
        <v>25244</v>
      </c>
      <c r="I1981" s="76">
        <v>50496</v>
      </c>
      <c r="J1981" s="76">
        <v>22209</v>
      </c>
    </row>
    <row r="1982" spans="1:10" x14ac:dyDescent="0.15">
      <c r="A1982" s="72"/>
      <c r="B1982" s="77" t="s">
        <v>892</v>
      </c>
      <c r="C1982" s="78" t="s">
        <v>893</v>
      </c>
      <c r="D1982" s="79">
        <v>2017</v>
      </c>
      <c r="E1982" s="80">
        <v>26</v>
      </c>
      <c r="F1982" s="76">
        <v>1085</v>
      </c>
      <c r="G1982" s="76">
        <v>5354</v>
      </c>
      <c r="H1982" s="76">
        <v>29313</v>
      </c>
      <c r="I1982" s="76">
        <v>52203</v>
      </c>
      <c r="J1982" s="76">
        <v>20284</v>
      </c>
    </row>
    <row r="1983" spans="1:10" x14ac:dyDescent="0.15">
      <c r="A1983" s="72"/>
      <c r="B1983" s="77" t="s">
        <v>892</v>
      </c>
      <c r="C1983" s="78" t="s">
        <v>893</v>
      </c>
      <c r="D1983" s="79">
        <v>2018</v>
      </c>
      <c r="E1983" s="80">
        <v>23</v>
      </c>
      <c r="F1983" s="76">
        <v>1099</v>
      </c>
      <c r="G1983" s="76">
        <v>5268</v>
      </c>
      <c r="H1983" s="76">
        <v>28052</v>
      </c>
      <c r="I1983" s="76">
        <v>48962</v>
      </c>
      <c r="J1983" s="76">
        <v>19093</v>
      </c>
    </row>
    <row r="1984" spans="1:10" x14ac:dyDescent="0.15">
      <c r="A1984" s="72"/>
      <c r="B1984" s="77" t="s">
        <v>892</v>
      </c>
      <c r="C1984" s="78" t="s">
        <v>893</v>
      </c>
      <c r="D1984" s="79">
        <v>2019</v>
      </c>
      <c r="E1984" s="80">
        <v>22</v>
      </c>
      <c r="F1984" s="76">
        <v>1074</v>
      </c>
      <c r="G1984" s="76">
        <v>5525</v>
      </c>
      <c r="H1984" s="76">
        <v>26065</v>
      </c>
      <c r="I1984" s="76">
        <v>48488</v>
      </c>
      <c r="J1984" s="76">
        <v>16972</v>
      </c>
    </row>
    <row r="1985" spans="1:10" x14ac:dyDescent="0.15">
      <c r="A1985" s="72"/>
      <c r="B1985" s="77" t="s">
        <v>894</v>
      </c>
      <c r="C1985" s="78" t="s">
        <v>895</v>
      </c>
      <c r="D1985" s="79">
        <v>2015</v>
      </c>
      <c r="E1985" s="80">
        <v>90</v>
      </c>
      <c r="F1985" s="76">
        <v>2058</v>
      </c>
      <c r="G1985" s="76">
        <v>9772</v>
      </c>
      <c r="H1985" s="76">
        <v>66262</v>
      </c>
      <c r="I1985" s="76">
        <v>122296</v>
      </c>
      <c r="J1985" s="76">
        <v>48619</v>
      </c>
    </row>
    <row r="1986" spans="1:10" x14ac:dyDescent="0.15">
      <c r="A1986" s="72"/>
      <c r="B1986" s="77" t="s">
        <v>894</v>
      </c>
      <c r="C1986" s="78" t="s">
        <v>895</v>
      </c>
      <c r="D1986" s="79">
        <v>2016</v>
      </c>
      <c r="E1986" s="80">
        <v>77</v>
      </c>
      <c r="F1986" s="76">
        <v>1938</v>
      </c>
      <c r="G1986" s="76">
        <v>9717</v>
      </c>
      <c r="H1986" s="76">
        <v>64176</v>
      </c>
      <c r="I1986" s="76">
        <v>120572</v>
      </c>
      <c r="J1986" s="76">
        <v>48679</v>
      </c>
    </row>
    <row r="1987" spans="1:10" x14ac:dyDescent="0.15">
      <c r="A1987" s="72"/>
      <c r="B1987" s="77" t="s">
        <v>894</v>
      </c>
      <c r="C1987" s="78" t="s">
        <v>895</v>
      </c>
      <c r="D1987" s="79">
        <v>2017</v>
      </c>
      <c r="E1987" s="80">
        <v>77</v>
      </c>
      <c r="F1987" s="76">
        <v>1885</v>
      </c>
      <c r="G1987" s="76">
        <v>9516</v>
      </c>
      <c r="H1987" s="76">
        <v>65298</v>
      </c>
      <c r="I1987" s="76">
        <v>122027</v>
      </c>
      <c r="J1987" s="76">
        <v>49505</v>
      </c>
    </row>
    <row r="1988" spans="1:10" x14ac:dyDescent="0.15">
      <c r="A1988" s="72"/>
      <c r="B1988" s="77" t="s">
        <v>894</v>
      </c>
      <c r="C1988" s="78" t="s">
        <v>895</v>
      </c>
      <c r="D1988" s="79">
        <v>2018</v>
      </c>
      <c r="E1988" s="80">
        <v>75</v>
      </c>
      <c r="F1988" s="76">
        <v>1943</v>
      </c>
      <c r="G1988" s="76">
        <v>9832</v>
      </c>
      <c r="H1988" s="76">
        <v>68219</v>
      </c>
      <c r="I1988" s="76">
        <v>119131</v>
      </c>
      <c r="J1988" s="76">
        <v>43941</v>
      </c>
    </row>
    <row r="1989" spans="1:10" x14ac:dyDescent="0.15">
      <c r="A1989" s="72"/>
      <c r="B1989" s="77" t="s">
        <v>894</v>
      </c>
      <c r="C1989" s="78" t="s">
        <v>895</v>
      </c>
      <c r="D1989" s="79">
        <v>2019</v>
      </c>
      <c r="E1989" s="80">
        <v>74</v>
      </c>
      <c r="F1989" s="76">
        <v>1874</v>
      </c>
      <c r="G1989" s="76">
        <v>9831</v>
      </c>
      <c r="H1989" s="76">
        <v>70560</v>
      </c>
      <c r="I1989" s="76">
        <v>120086</v>
      </c>
      <c r="J1989" s="76">
        <v>42815</v>
      </c>
    </row>
    <row r="1990" spans="1:10" x14ac:dyDescent="0.15">
      <c r="A1990" s="72"/>
      <c r="B1990" s="77" t="s">
        <v>896</v>
      </c>
      <c r="C1990" s="78" t="s">
        <v>897</v>
      </c>
      <c r="D1990" s="79">
        <v>2015</v>
      </c>
      <c r="E1990" s="80">
        <v>134</v>
      </c>
      <c r="F1990" s="76">
        <v>3614</v>
      </c>
      <c r="G1990" s="76">
        <v>17743</v>
      </c>
      <c r="H1990" s="76">
        <v>111056</v>
      </c>
      <c r="I1990" s="76">
        <v>197248</v>
      </c>
      <c r="J1990" s="76">
        <v>73445</v>
      </c>
    </row>
    <row r="1991" spans="1:10" x14ac:dyDescent="0.15">
      <c r="A1991" s="72"/>
      <c r="B1991" s="77" t="s">
        <v>896</v>
      </c>
      <c r="C1991" s="78" t="s">
        <v>897</v>
      </c>
      <c r="D1991" s="79">
        <v>2016</v>
      </c>
      <c r="E1991" s="80">
        <v>116</v>
      </c>
      <c r="F1991" s="76">
        <v>3551</v>
      </c>
      <c r="G1991" s="76">
        <v>18074</v>
      </c>
      <c r="H1991" s="76">
        <v>122059</v>
      </c>
      <c r="I1991" s="76">
        <v>205252</v>
      </c>
      <c r="J1991" s="76">
        <v>70394</v>
      </c>
    </row>
    <row r="1992" spans="1:10" x14ac:dyDescent="0.15">
      <c r="A1992" s="72"/>
      <c r="B1992" s="77" t="s">
        <v>896</v>
      </c>
      <c r="C1992" s="78" t="s">
        <v>897</v>
      </c>
      <c r="D1992" s="79">
        <v>2017</v>
      </c>
      <c r="E1992" s="80">
        <v>110</v>
      </c>
      <c r="F1992" s="76">
        <v>3350</v>
      </c>
      <c r="G1992" s="76">
        <v>17406</v>
      </c>
      <c r="H1992" s="76">
        <v>125182</v>
      </c>
      <c r="I1992" s="76">
        <v>206028</v>
      </c>
      <c r="J1992" s="76">
        <v>67114</v>
      </c>
    </row>
    <row r="1993" spans="1:10" x14ac:dyDescent="0.15">
      <c r="A1993" s="72"/>
      <c r="B1993" s="77" t="s">
        <v>896</v>
      </c>
      <c r="C1993" s="78" t="s">
        <v>897</v>
      </c>
      <c r="D1993" s="79">
        <v>2018</v>
      </c>
      <c r="E1993" s="80">
        <v>109</v>
      </c>
      <c r="F1993" s="76">
        <v>3359</v>
      </c>
      <c r="G1993" s="76">
        <v>17441</v>
      </c>
      <c r="H1993" s="76">
        <v>139086</v>
      </c>
      <c r="I1993" s="76">
        <v>216478</v>
      </c>
      <c r="J1993" s="76">
        <v>66544</v>
      </c>
    </row>
    <row r="1994" spans="1:10" x14ac:dyDescent="0.15">
      <c r="A1994" s="72"/>
      <c r="B1994" s="77" t="s">
        <v>896</v>
      </c>
      <c r="C1994" s="78" t="s">
        <v>897</v>
      </c>
      <c r="D1994" s="79">
        <v>2019</v>
      </c>
      <c r="E1994" s="80">
        <v>109</v>
      </c>
      <c r="F1994" s="76">
        <v>3462</v>
      </c>
      <c r="G1994" s="76">
        <v>17883</v>
      </c>
      <c r="H1994" s="76">
        <v>142942</v>
      </c>
      <c r="I1994" s="76">
        <v>218578</v>
      </c>
      <c r="J1994" s="76">
        <v>65376</v>
      </c>
    </row>
    <row r="1995" spans="1:10" x14ac:dyDescent="0.15">
      <c r="A1995" s="72"/>
      <c r="B1995" s="77" t="s">
        <v>898</v>
      </c>
      <c r="C1995" s="78" t="s">
        <v>899</v>
      </c>
      <c r="D1995" s="79">
        <v>2015</v>
      </c>
      <c r="E1995" s="80">
        <v>221</v>
      </c>
      <c r="F1995" s="76">
        <v>3234</v>
      </c>
      <c r="G1995" s="76">
        <v>11140</v>
      </c>
      <c r="H1995" s="76">
        <v>15539</v>
      </c>
      <c r="I1995" s="76">
        <v>39465</v>
      </c>
      <c r="J1995" s="76">
        <v>21779</v>
      </c>
    </row>
    <row r="1996" spans="1:10" x14ac:dyDescent="0.15">
      <c r="A1996" s="72"/>
      <c r="B1996" s="77" t="s">
        <v>898</v>
      </c>
      <c r="C1996" s="78" t="s">
        <v>899</v>
      </c>
      <c r="D1996" s="79">
        <v>2016</v>
      </c>
      <c r="E1996" s="80">
        <v>211</v>
      </c>
      <c r="F1996" s="76">
        <v>3544</v>
      </c>
      <c r="G1996" s="76">
        <v>12121</v>
      </c>
      <c r="H1996" s="76">
        <v>17436</v>
      </c>
      <c r="I1996" s="76">
        <v>41109</v>
      </c>
      <c r="J1996" s="76">
        <v>21039</v>
      </c>
    </row>
    <row r="1997" spans="1:10" x14ac:dyDescent="0.15">
      <c r="A1997" s="72"/>
      <c r="B1997" s="77" t="s">
        <v>898</v>
      </c>
      <c r="C1997" s="78" t="s">
        <v>899</v>
      </c>
      <c r="D1997" s="79">
        <v>2017</v>
      </c>
      <c r="E1997" s="80">
        <v>212</v>
      </c>
      <c r="F1997" s="76">
        <v>4009</v>
      </c>
      <c r="G1997" s="76">
        <v>13886</v>
      </c>
      <c r="H1997" s="76">
        <v>21127</v>
      </c>
      <c r="I1997" s="76">
        <v>49153</v>
      </c>
      <c r="J1997" s="76">
        <v>25178</v>
      </c>
    </row>
    <row r="1998" spans="1:10" x14ac:dyDescent="0.15">
      <c r="A1998" s="72"/>
      <c r="B1998" s="77" t="s">
        <v>898</v>
      </c>
      <c r="C1998" s="78" t="s">
        <v>899</v>
      </c>
      <c r="D1998" s="79">
        <v>2018</v>
      </c>
      <c r="E1998" s="80">
        <v>217</v>
      </c>
      <c r="F1998" s="76">
        <v>4109</v>
      </c>
      <c r="G1998" s="76">
        <v>14410</v>
      </c>
      <c r="H1998" s="76">
        <v>23483</v>
      </c>
      <c r="I1998" s="76">
        <v>53662</v>
      </c>
      <c r="J1998" s="76">
        <v>27075</v>
      </c>
    </row>
    <row r="1999" spans="1:10" x14ac:dyDescent="0.15">
      <c r="A1999" s="72"/>
      <c r="B1999" s="77" t="s">
        <v>898</v>
      </c>
      <c r="C1999" s="78" t="s">
        <v>899</v>
      </c>
      <c r="D1999" s="79">
        <v>2019</v>
      </c>
      <c r="E1999" s="80">
        <v>206</v>
      </c>
      <c r="F1999" s="76">
        <v>3874</v>
      </c>
      <c r="G1999" s="76">
        <v>14101</v>
      </c>
      <c r="H1999" s="76">
        <v>21702</v>
      </c>
      <c r="I1999" s="76">
        <v>48849</v>
      </c>
      <c r="J1999" s="76">
        <v>24502</v>
      </c>
    </row>
    <row r="2000" spans="1:10" x14ac:dyDescent="0.15">
      <c r="A2000" s="72"/>
      <c r="B2000" s="77" t="s">
        <v>900</v>
      </c>
      <c r="C2000" s="78" t="s">
        <v>901</v>
      </c>
      <c r="D2000" s="79">
        <v>2015</v>
      </c>
      <c r="E2000" s="80">
        <v>416</v>
      </c>
      <c r="F2000" s="76">
        <v>9960</v>
      </c>
      <c r="G2000" s="76">
        <v>45254</v>
      </c>
      <c r="H2000" s="76">
        <v>176606</v>
      </c>
      <c r="I2000" s="76">
        <v>317002</v>
      </c>
      <c r="J2000" s="76">
        <v>124065</v>
      </c>
    </row>
    <row r="2001" spans="1:10" x14ac:dyDescent="0.15">
      <c r="A2001" s="72"/>
      <c r="B2001" s="77" t="s">
        <v>900</v>
      </c>
      <c r="C2001" s="78" t="s">
        <v>901</v>
      </c>
      <c r="D2001" s="79">
        <v>2016</v>
      </c>
      <c r="E2001" s="80">
        <v>351</v>
      </c>
      <c r="F2001" s="76">
        <v>8905</v>
      </c>
      <c r="G2001" s="76">
        <v>39832</v>
      </c>
      <c r="H2001" s="76">
        <v>133865</v>
      </c>
      <c r="I2001" s="76">
        <v>262195</v>
      </c>
      <c r="J2001" s="76">
        <v>114019</v>
      </c>
    </row>
    <row r="2002" spans="1:10" x14ac:dyDescent="0.15">
      <c r="A2002" s="72"/>
      <c r="B2002" s="77" t="s">
        <v>900</v>
      </c>
      <c r="C2002" s="78" t="s">
        <v>901</v>
      </c>
      <c r="D2002" s="79">
        <v>2017</v>
      </c>
      <c r="E2002" s="80">
        <v>362</v>
      </c>
      <c r="F2002" s="76">
        <v>9512</v>
      </c>
      <c r="G2002" s="76">
        <v>42976</v>
      </c>
      <c r="H2002" s="76">
        <v>152202</v>
      </c>
      <c r="I2002" s="76">
        <v>286502</v>
      </c>
      <c r="J2002" s="76">
        <v>120048</v>
      </c>
    </row>
    <row r="2003" spans="1:10" x14ac:dyDescent="0.15">
      <c r="A2003" s="72"/>
      <c r="B2003" s="77" t="s">
        <v>900</v>
      </c>
      <c r="C2003" s="78" t="s">
        <v>901</v>
      </c>
      <c r="D2003" s="79">
        <v>2018</v>
      </c>
      <c r="E2003" s="80">
        <v>345</v>
      </c>
      <c r="F2003" s="76">
        <v>9229</v>
      </c>
      <c r="G2003" s="76">
        <v>41338</v>
      </c>
      <c r="H2003" s="76">
        <v>148643</v>
      </c>
      <c r="I2003" s="76">
        <v>274406</v>
      </c>
      <c r="J2003" s="76">
        <v>112991</v>
      </c>
    </row>
    <row r="2004" spans="1:10" x14ac:dyDescent="0.15">
      <c r="A2004" s="72"/>
      <c r="B2004" s="77" t="s">
        <v>900</v>
      </c>
      <c r="C2004" s="78" t="s">
        <v>901</v>
      </c>
      <c r="D2004" s="79">
        <v>2019</v>
      </c>
      <c r="E2004" s="80">
        <v>346</v>
      </c>
      <c r="F2004" s="76">
        <v>8977</v>
      </c>
      <c r="G2004" s="76">
        <v>41164</v>
      </c>
      <c r="H2004" s="76">
        <v>148081</v>
      </c>
      <c r="I2004" s="76">
        <v>276101</v>
      </c>
      <c r="J2004" s="76">
        <v>113453</v>
      </c>
    </row>
    <row r="2005" spans="1:10" x14ac:dyDescent="0.15">
      <c r="A2005" s="72"/>
      <c r="B2005" s="77" t="s">
        <v>902</v>
      </c>
      <c r="C2005" s="78" t="s">
        <v>903</v>
      </c>
      <c r="D2005" s="79">
        <v>2015</v>
      </c>
      <c r="E2005" s="80">
        <v>4625</v>
      </c>
      <c r="F2005" s="76">
        <v>209748</v>
      </c>
      <c r="G2005" s="76">
        <v>1165933</v>
      </c>
      <c r="H2005" s="76">
        <v>13710174</v>
      </c>
      <c r="I2005" s="76">
        <v>17841972</v>
      </c>
      <c r="J2005" s="76">
        <v>3244394</v>
      </c>
    </row>
    <row r="2006" spans="1:10" x14ac:dyDescent="0.15">
      <c r="A2006" s="72"/>
      <c r="B2006" s="77" t="s">
        <v>902</v>
      </c>
      <c r="C2006" s="78" t="s">
        <v>903</v>
      </c>
      <c r="D2006" s="79">
        <v>2016</v>
      </c>
      <c r="E2006" s="80">
        <v>4066</v>
      </c>
      <c r="F2006" s="76">
        <v>215684</v>
      </c>
      <c r="G2006" s="76">
        <v>1190243</v>
      </c>
      <c r="H2006" s="76">
        <v>11750327</v>
      </c>
      <c r="I2006" s="76">
        <v>15669288</v>
      </c>
      <c r="J2006" s="76">
        <v>3039128</v>
      </c>
    </row>
    <row r="2007" spans="1:10" x14ac:dyDescent="0.15">
      <c r="A2007" s="72"/>
      <c r="B2007" s="77" t="s">
        <v>902</v>
      </c>
      <c r="C2007" s="78" t="s">
        <v>903</v>
      </c>
      <c r="D2007" s="79">
        <v>2017</v>
      </c>
      <c r="E2007" s="80">
        <v>4051</v>
      </c>
      <c r="F2007" s="76">
        <v>220408</v>
      </c>
      <c r="G2007" s="76">
        <v>1200743</v>
      </c>
      <c r="H2007" s="76">
        <v>13569639</v>
      </c>
      <c r="I2007" s="76">
        <v>17555822</v>
      </c>
      <c r="J2007" s="76">
        <v>3464201</v>
      </c>
    </row>
    <row r="2008" spans="1:10" x14ac:dyDescent="0.15">
      <c r="A2008" s="72"/>
      <c r="B2008" s="77" t="s">
        <v>902</v>
      </c>
      <c r="C2008" s="78" t="s">
        <v>903</v>
      </c>
      <c r="D2008" s="79">
        <v>2018</v>
      </c>
      <c r="E2008" s="80">
        <v>4048</v>
      </c>
      <c r="F2008" s="76">
        <v>223717</v>
      </c>
      <c r="G2008" s="76">
        <v>1241297</v>
      </c>
      <c r="H2008" s="76">
        <v>14702929</v>
      </c>
      <c r="I2008" s="76">
        <v>18651956</v>
      </c>
      <c r="J2008" s="76">
        <v>3374866</v>
      </c>
    </row>
    <row r="2009" spans="1:10" x14ac:dyDescent="0.15">
      <c r="A2009" s="72"/>
      <c r="B2009" s="77" t="s">
        <v>902</v>
      </c>
      <c r="C2009" s="78" t="s">
        <v>903</v>
      </c>
      <c r="D2009" s="79">
        <v>2019</v>
      </c>
      <c r="E2009" s="80">
        <v>4015</v>
      </c>
      <c r="F2009" s="76">
        <v>223524</v>
      </c>
      <c r="G2009" s="76">
        <v>1249554</v>
      </c>
      <c r="H2009" s="76">
        <v>14024258</v>
      </c>
      <c r="I2009" s="76">
        <v>17747599</v>
      </c>
      <c r="J2009" s="76">
        <v>3009629</v>
      </c>
    </row>
    <row r="2010" spans="1:10" x14ac:dyDescent="0.15">
      <c r="A2010" s="72"/>
      <c r="B2010" s="77" t="s">
        <v>904</v>
      </c>
      <c r="C2010" s="78" t="s">
        <v>905</v>
      </c>
      <c r="D2010" s="79">
        <v>2015</v>
      </c>
      <c r="E2010" s="80">
        <v>30</v>
      </c>
      <c r="F2010" s="76">
        <v>37195</v>
      </c>
      <c r="G2010" s="76">
        <v>278504</v>
      </c>
      <c r="H2010" s="76">
        <v>5353605</v>
      </c>
      <c r="I2010" s="76">
        <v>6406327</v>
      </c>
      <c r="J2010" s="76">
        <v>650642</v>
      </c>
    </row>
    <row r="2011" spans="1:10" x14ac:dyDescent="0.15">
      <c r="A2011" s="72"/>
      <c r="B2011" s="77" t="s">
        <v>904</v>
      </c>
      <c r="C2011" s="78" t="s">
        <v>905</v>
      </c>
      <c r="D2011" s="79">
        <v>2016</v>
      </c>
      <c r="E2011" s="80">
        <v>29</v>
      </c>
      <c r="F2011" s="76">
        <v>38721</v>
      </c>
      <c r="G2011" s="76">
        <v>275303</v>
      </c>
      <c r="H2011" s="76">
        <v>4396539</v>
      </c>
      <c r="I2011" s="76">
        <v>5279413</v>
      </c>
      <c r="J2011" s="76">
        <v>528697</v>
      </c>
    </row>
    <row r="2012" spans="1:10" x14ac:dyDescent="0.15">
      <c r="A2012" s="72"/>
      <c r="B2012" s="77" t="s">
        <v>904</v>
      </c>
      <c r="C2012" s="78" t="s">
        <v>905</v>
      </c>
      <c r="D2012" s="79">
        <v>2017</v>
      </c>
      <c r="E2012" s="80">
        <v>28</v>
      </c>
      <c r="F2012" s="76">
        <v>42394</v>
      </c>
      <c r="G2012" s="76">
        <v>280992</v>
      </c>
      <c r="H2012" s="76">
        <v>5352769</v>
      </c>
      <c r="I2012" s="76">
        <v>6455304</v>
      </c>
      <c r="J2012" s="76">
        <v>899525</v>
      </c>
    </row>
    <row r="2013" spans="1:10" x14ac:dyDescent="0.15">
      <c r="A2013" s="72"/>
      <c r="B2013" s="77" t="s">
        <v>904</v>
      </c>
      <c r="C2013" s="78" t="s">
        <v>905</v>
      </c>
      <c r="D2013" s="79">
        <v>2018</v>
      </c>
      <c r="E2013" s="80">
        <v>29</v>
      </c>
      <c r="F2013" s="76">
        <v>41778</v>
      </c>
      <c r="G2013" s="76">
        <v>287000</v>
      </c>
      <c r="H2013" s="76">
        <v>5595857</v>
      </c>
      <c r="I2013" s="76">
        <v>6614181</v>
      </c>
      <c r="J2013" s="76">
        <v>767784</v>
      </c>
    </row>
    <row r="2014" spans="1:10" x14ac:dyDescent="0.15">
      <c r="A2014" s="72"/>
      <c r="B2014" s="77" t="s">
        <v>904</v>
      </c>
      <c r="C2014" s="78" t="s">
        <v>905</v>
      </c>
      <c r="D2014" s="79">
        <v>2019</v>
      </c>
      <c r="E2014" s="80">
        <v>28</v>
      </c>
      <c r="F2014" s="76">
        <v>42079</v>
      </c>
      <c r="G2014" s="76">
        <v>284662</v>
      </c>
      <c r="H2014" s="76">
        <v>5574253</v>
      </c>
      <c r="I2014" s="76">
        <v>6242999</v>
      </c>
      <c r="J2014" s="76">
        <v>433657</v>
      </c>
    </row>
    <row r="2015" spans="1:10" x14ac:dyDescent="0.15">
      <c r="A2015" s="72"/>
      <c r="B2015" s="77" t="s">
        <v>906</v>
      </c>
      <c r="C2015" s="78" t="s">
        <v>907</v>
      </c>
      <c r="D2015" s="79">
        <v>2015</v>
      </c>
      <c r="E2015" s="80">
        <v>15</v>
      </c>
      <c r="F2015" s="76">
        <v>34923</v>
      </c>
      <c r="G2015" s="76">
        <v>265628</v>
      </c>
      <c r="H2015" s="76">
        <v>5157900</v>
      </c>
      <c r="I2015" s="76">
        <v>6164498</v>
      </c>
      <c r="J2015" s="76">
        <v>621051</v>
      </c>
    </row>
    <row r="2016" spans="1:10" x14ac:dyDescent="0.15">
      <c r="A2016" s="72"/>
      <c r="B2016" s="77" t="s">
        <v>906</v>
      </c>
      <c r="C2016" s="78" t="s">
        <v>907</v>
      </c>
      <c r="D2016" s="79">
        <v>2016</v>
      </c>
      <c r="E2016" s="80">
        <v>15</v>
      </c>
      <c r="F2016" s="76">
        <v>36257</v>
      </c>
      <c r="G2016" s="76">
        <v>262308</v>
      </c>
      <c r="H2016" s="76">
        <v>4233937</v>
      </c>
      <c r="I2016" s="76">
        <v>5071960</v>
      </c>
      <c r="J2016" s="76">
        <v>493591</v>
      </c>
    </row>
    <row r="2017" spans="1:10" x14ac:dyDescent="0.15">
      <c r="A2017" s="72"/>
      <c r="B2017" s="77" t="s">
        <v>906</v>
      </c>
      <c r="C2017" s="78" t="s">
        <v>907</v>
      </c>
      <c r="D2017" s="79">
        <v>2017</v>
      </c>
      <c r="E2017" s="80">
        <v>15</v>
      </c>
      <c r="F2017" s="76">
        <v>40079</v>
      </c>
      <c r="G2017" s="76">
        <v>267723</v>
      </c>
      <c r="H2017" s="76">
        <v>5171833</v>
      </c>
      <c r="I2017" s="76">
        <v>6226119</v>
      </c>
      <c r="J2017" s="76">
        <v>857875</v>
      </c>
    </row>
    <row r="2018" spans="1:10" x14ac:dyDescent="0.15">
      <c r="A2018" s="72"/>
      <c r="B2018" s="77" t="s">
        <v>906</v>
      </c>
      <c r="C2018" s="78" t="s">
        <v>907</v>
      </c>
      <c r="D2018" s="79">
        <v>2018</v>
      </c>
      <c r="E2018" s="80">
        <v>14</v>
      </c>
      <c r="F2018" s="76">
        <v>39244</v>
      </c>
      <c r="G2018" s="76">
        <v>272456</v>
      </c>
      <c r="H2018" s="76">
        <v>5365661</v>
      </c>
      <c r="I2018" s="76">
        <v>6332104</v>
      </c>
      <c r="J2018" s="76">
        <v>718254</v>
      </c>
    </row>
    <row r="2019" spans="1:10" x14ac:dyDescent="0.15">
      <c r="A2019" s="72"/>
      <c r="B2019" s="77" t="s">
        <v>906</v>
      </c>
      <c r="C2019" s="78" t="s">
        <v>907</v>
      </c>
      <c r="D2019" s="79">
        <v>2019</v>
      </c>
      <c r="E2019" s="80">
        <v>14</v>
      </c>
      <c r="F2019" s="76">
        <v>39586</v>
      </c>
      <c r="G2019" s="76">
        <v>270913</v>
      </c>
      <c r="H2019" s="76">
        <v>5362430</v>
      </c>
      <c r="I2019" s="76">
        <v>5990369</v>
      </c>
      <c r="J2019" s="76">
        <v>397788</v>
      </c>
    </row>
    <row r="2020" spans="1:10" x14ac:dyDescent="0.15">
      <c r="A2020" s="72"/>
      <c r="B2020" s="77" t="s">
        <v>908</v>
      </c>
      <c r="C2020" s="78" t="s">
        <v>909</v>
      </c>
      <c r="D2020" s="79">
        <v>2015</v>
      </c>
      <c r="E2020" s="80">
        <v>15</v>
      </c>
      <c r="F2020" s="76">
        <v>2272</v>
      </c>
      <c r="G2020" s="76">
        <v>12876</v>
      </c>
      <c r="H2020" s="76">
        <v>195705</v>
      </c>
      <c r="I2020" s="76">
        <v>241828</v>
      </c>
      <c r="J2020" s="76">
        <v>29591</v>
      </c>
    </row>
    <row r="2021" spans="1:10" x14ac:dyDescent="0.15">
      <c r="A2021" s="72"/>
      <c r="B2021" s="77" t="s">
        <v>908</v>
      </c>
      <c r="C2021" s="78" t="s">
        <v>909</v>
      </c>
      <c r="D2021" s="79">
        <v>2016</v>
      </c>
      <c r="E2021" s="80">
        <v>14</v>
      </c>
      <c r="F2021" s="76">
        <v>2464</v>
      </c>
      <c r="G2021" s="76">
        <v>12995</v>
      </c>
      <c r="H2021" s="76">
        <v>162602</v>
      </c>
      <c r="I2021" s="76">
        <v>207453</v>
      </c>
      <c r="J2021" s="76">
        <v>35105</v>
      </c>
    </row>
    <row r="2022" spans="1:10" x14ac:dyDescent="0.15">
      <c r="A2022" s="72"/>
      <c r="B2022" s="77" t="s">
        <v>908</v>
      </c>
      <c r="C2022" s="78" t="s">
        <v>909</v>
      </c>
      <c r="D2022" s="79">
        <v>2017</v>
      </c>
      <c r="E2022" s="80">
        <v>13</v>
      </c>
      <c r="F2022" s="76">
        <v>2315</v>
      </c>
      <c r="G2022" s="76">
        <v>13269</v>
      </c>
      <c r="H2022" s="76">
        <v>180936</v>
      </c>
      <c r="I2022" s="76">
        <v>229185</v>
      </c>
      <c r="J2022" s="76">
        <v>41650</v>
      </c>
    </row>
    <row r="2023" spans="1:10" x14ac:dyDescent="0.15">
      <c r="A2023" s="72"/>
      <c r="B2023" s="77" t="s">
        <v>908</v>
      </c>
      <c r="C2023" s="78" t="s">
        <v>909</v>
      </c>
      <c r="D2023" s="79">
        <v>2018</v>
      </c>
      <c r="E2023" s="80">
        <v>15</v>
      </c>
      <c r="F2023" s="76">
        <v>2534</v>
      </c>
      <c r="G2023" s="76">
        <v>14544</v>
      </c>
      <c r="H2023" s="76">
        <v>230196</v>
      </c>
      <c r="I2023" s="76">
        <v>282077</v>
      </c>
      <c r="J2023" s="76">
        <v>49530</v>
      </c>
    </row>
    <row r="2024" spans="1:10" x14ac:dyDescent="0.15">
      <c r="A2024" s="72"/>
      <c r="B2024" s="77" t="s">
        <v>908</v>
      </c>
      <c r="C2024" s="78" t="s">
        <v>909</v>
      </c>
      <c r="D2024" s="79">
        <v>2019</v>
      </c>
      <c r="E2024" s="80">
        <v>14</v>
      </c>
      <c r="F2024" s="76">
        <v>2493</v>
      </c>
      <c r="G2024" s="76">
        <v>13749</v>
      </c>
      <c r="H2024" s="76">
        <v>211823</v>
      </c>
      <c r="I2024" s="76">
        <v>252630</v>
      </c>
      <c r="J2024" s="76">
        <v>35869</v>
      </c>
    </row>
    <row r="2025" spans="1:10" x14ac:dyDescent="0.15">
      <c r="A2025" s="72"/>
      <c r="B2025" s="77" t="s">
        <v>910</v>
      </c>
      <c r="C2025" s="78" t="s">
        <v>911</v>
      </c>
      <c r="D2025" s="79">
        <v>2015</v>
      </c>
      <c r="E2025" s="80">
        <v>69</v>
      </c>
      <c r="F2025" s="76">
        <v>25774</v>
      </c>
      <c r="G2025" s="76">
        <v>164171</v>
      </c>
      <c r="H2025" s="76">
        <v>2343948</v>
      </c>
      <c r="I2025" s="76">
        <v>3073161</v>
      </c>
      <c r="J2025" s="76">
        <v>564149</v>
      </c>
    </row>
    <row r="2026" spans="1:10" x14ac:dyDescent="0.15">
      <c r="A2026" s="72"/>
      <c r="B2026" s="77" t="s">
        <v>910</v>
      </c>
      <c r="C2026" s="78" t="s">
        <v>911</v>
      </c>
      <c r="D2026" s="79">
        <v>2016</v>
      </c>
      <c r="E2026" s="80">
        <v>70</v>
      </c>
      <c r="F2026" s="76">
        <v>26970</v>
      </c>
      <c r="G2026" s="76">
        <v>166973</v>
      </c>
      <c r="H2026" s="76">
        <v>1919797</v>
      </c>
      <c r="I2026" s="76">
        <v>2604431</v>
      </c>
      <c r="J2026" s="76">
        <v>510527</v>
      </c>
    </row>
    <row r="2027" spans="1:10" x14ac:dyDescent="0.15">
      <c r="A2027" s="72"/>
      <c r="B2027" s="77" t="s">
        <v>910</v>
      </c>
      <c r="C2027" s="78" t="s">
        <v>911</v>
      </c>
      <c r="D2027" s="79">
        <v>2017</v>
      </c>
      <c r="E2027" s="80">
        <v>70</v>
      </c>
      <c r="F2027" s="76">
        <v>25836</v>
      </c>
      <c r="G2027" s="76">
        <v>158622</v>
      </c>
      <c r="H2027" s="76">
        <v>2148670</v>
      </c>
      <c r="I2027" s="76">
        <v>2757977</v>
      </c>
      <c r="J2027" s="76">
        <v>554550</v>
      </c>
    </row>
    <row r="2028" spans="1:10" x14ac:dyDescent="0.15">
      <c r="A2028" s="72"/>
      <c r="B2028" s="77" t="s">
        <v>910</v>
      </c>
      <c r="C2028" s="78" t="s">
        <v>911</v>
      </c>
      <c r="D2028" s="79">
        <v>2018</v>
      </c>
      <c r="E2028" s="80">
        <v>71</v>
      </c>
      <c r="F2028" s="76">
        <v>26483</v>
      </c>
      <c r="G2028" s="76">
        <v>165081</v>
      </c>
      <c r="H2028" s="76">
        <v>2530107</v>
      </c>
      <c r="I2028" s="76">
        <v>3104649</v>
      </c>
      <c r="J2028" s="76">
        <v>526953</v>
      </c>
    </row>
    <row r="2029" spans="1:10" x14ac:dyDescent="0.15">
      <c r="A2029" s="72"/>
      <c r="B2029" s="77" t="s">
        <v>910</v>
      </c>
      <c r="C2029" s="78" t="s">
        <v>911</v>
      </c>
      <c r="D2029" s="79">
        <v>2019</v>
      </c>
      <c r="E2029" s="80">
        <v>71</v>
      </c>
      <c r="F2029" s="76">
        <v>26875</v>
      </c>
      <c r="G2029" s="76">
        <v>169692</v>
      </c>
      <c r="H2029" s="76">
        <v>2142240</v>
      </c>
      <c r="I2029" s="76">
        <v>2860155</v>
      </c>
      <c r="J2029" s="76">
        <v>577905</v>
      </c>
    </row>
    <row r="2030" spans="1:10" x14ac:dyDescent="0.15">
      <c r="A2030" s="72"/>
      <c r="B2030" s="77" t="s">
        <v>912</v>
      </c>
      <c r="C2030" s="78" t="s">
        <v>911</v>
      </c>
      <c r="D2030" s="79">
        <v>2015</v>
      </c>
      <c r="E2030" s="80">
        <v>69</v>
      </c>
      <c r="F2030" s="76">
        <v>25774</v>
      </c>
      <c r="G2030" s="76">
        <v>164171</v>
      </c>
      <c r="H2030" s="76">
        <v>2343948</v>
      </c>
      <c r="I2030" s="76">
        <v>3073161</v>
      </c>
      <c r="J2030" s="76">
        <v>564149</v>
      </c>
    </row>
    <row r="2031" spans="1:10" x14ac:dyDescent="0.15">
      <c r="A2031" s="72"/>
      <c r="B2031" s="77" t="s">
        <v>912</v>
      </c>
      <c r="C2031" s="78" t="s">
        <v>911</v>
      </c>
      <c r="D2031" s="79">
        <v>2016</v>
      </c>
      <c r="E2031" s="80">
        <v>70</v>
      </c>
      <c r="F2031" s="76">
        <v>26970</v>
      </c>
      <c r="G2031" s="76">
        <v>166973</v>
      </c>
      <c r="H2031" s="76">
        <v>1919797</v>
      </c>
      <c r="I2031" s="76">
        <v>2604431</v>
      </c>
      <c r="J2031" s="76">
        <v>510527</v>
      </c>
    </row>
    <row r="2032" spans="1:10" x14ac:dyDescent="0.15">
      <c r="A2032" s="72"/>
      <c r="B2032" s="77" t="s">
        <v>912</v>
      </c>
      <c r="C2032" s="78" t="s">
        <v>911</v>
      </c>
      <c r="D2032" s="79">
        <v>2017</v>
      </c>
      <c r="E2032" s="80">
        <v>70</v>
      </c>
      <c r="F2032" s="76">
        <v>25836</v>
      </c>
      <c r="G2032" s="76">
        <v>158622</v>
      </c>
      <c r="H2032" s="76">
        <v>2148670</v>
      </c>
      <c r="I2032" s="76">
        <v>2757977</v>
      </c>
      <c r="J2032" s="76">
        <v>554550</v>
      </c>
    </row>
    <row r="2033" spans="1:10" x14ac:dyDescent="0.15">
      <c r="A2033" s="72"/>
      <c r="B2033" s="77" t="s">
        <v>912</v>
      </c>
      <c r="C2033" s="78" t="s">
        <v>911</v>
      </c>
      <c r="D2033" s="79">
        <v>2018</v>
      </c>
      <c r="E2033" s="80">
        <v>71</v>
      </c>
      <c r="F2033" s="76">
        <v>26483</v>
      </c>
      <c r="G2033" s="76">
        <v>165081</v>
      </c>
      <c r="H2033" s="76">
        <v>2530107</v>
      </c>
      <c r="I2033" s="76">
        <v>3104649</v>
      </c>
      <c r="J2033" s="76">
        <v>526953</v>
      </c>
    </row>
    <row r="2034" spans="1:10" x14ac:dyDescent="0.15">
      <c r="A2034" s="72"/>
      <c r="B2034" s="77" t="s">
        <v>912</v>
      </c>
      <c r="C2034" s="78" t="s">
        <v>911</v>
      </c>
      <c r="D2034" s="79">
        <v>2019</v>
      </c>
      <c r="E2034" s="80">
        <v>71</v>
      </c>
      <c r="F2034" s="76">
        <v>26875</v>
      </c>
      <c r="G2034" s="76">
        <v>169692</v>
      </c>
      <c r="H2034" s="76">
        <v>2142240</v>
      </c>
      <c r="I2034" s="76">
        <v>2860155</v>
      </c>
      <c r="J2034" s="76">
        <v>577905</v>
      </c>
    </row>
    <row r="2035" spans="1:10" x14ac:dyDescent="0.15">
      <c r="A2035" s="72"/>
      <c r="B2035" s="77" t="s">
        <v>913</v>
      </c>
      <c r="C2035" s="78" t="s">
        <v>914</v>
      </c>
      <c r="D2035" s="79">
        <v>2015</v>
      </c>
      <c r="E2035" s="80">
        <v>400</v>
      </c>
      <c r="F2035" s="76">
        <v>37864</v>
      </c>
      <c r="G2035" s="76">
        <v>217957</v>
      </c>
      <c r="H2035" s="76">
        <v>2465025</v>
      </c>
      <c r="I2035" s="76">
        <v>3373896</v>
      </c>
      <c r="J2035" s="76">
        <v>786438</v>
      </c>
    </row>
    <row r="2036" spans="1:10" x14ac:dyDescent="0.15">
      <c r="A2036" s="72"/>
      <c r="B2036" s="77" t="s">
        <v>913</v>
      </c>
      <c r="C2036" s="78" t="s">
        <v>914</v>
      </c>
      <c r="D2036" s="79">
        <v>2016</v>
      </c>
      <c r="E2036" s="80">
        <v>381</v>
      </c>
      <c r="F2036" s="76">
        <v>40975</v>
      </c>
      <c r="G2036" s="76">
        <v>244209</v>
      </c>
      <c r="H2036" s="76">
        <v>2265767</v>
      </c>
      <c r="I2036" s="76">
        <v>3249561</v>
      </c>
      <c r="J2036" s="76">
        <v>832968</v>
      </c>
    </row>
    <row r="2037" spans="1:10" x14ac:dyDescent="0.15">
      <c r="A2037" s="72"/>
      <c r="B2037" s="77" t="s">
        <v>913</v>
      </c>
      <c r="C2037" s="78" t="s">
        <v>914</v>
      </c>
      <c r="D2037" s="79">
        <v>2017</v>
      </c>
      <c r="E2037" s="80">
        <v>386</v>
      </c>
      <c r="F2037" s="76">
        <v>40751</v>
      </c>
      <c r="G2037" s="76">
        <v>241781</v>
      </c>
      <c r="H2037" s="76">
        <v>2351811</v>
      </c>
      <c r="I2037" s="76">
        <v>3196436</v>
      </c>
      <c r="J2037" s="76">
        <v>751868</v>
      </c>
    </row>
    <row r="2038" spans="1:10" x14ac:dyDescent="0.15">
      <c r="A2038" s="72"/>
      <c r="B2038" s="77" t="s">
        <v>913</v>
      </c>
      <c r="C2038" s="78" t="s">
        <v>914</v>
      </c>
      <c r="D2038" s="79">
        <v>2018</v>
      </c>
      <c r="E2038" s="80">
        <v>382</v>
      </c>
      <c r="F2038" s="76">
        <v>40706</v>
      </c>
      <c r="G2038" s="76">
        <v>243118</v>
      </c>
      <c r="H2038" s="76">
        <v>2538310</v>
      </c>
      <c r="I2038" s="76">
        <v>3387537</v>
      </c>
      <c r="J2038" s="76">
        <v>762854</v>
      </c>
    </row>
    <row r="2039" spans="1:10" x14ac:dyDescent="0.15">
      <c r="A2039" s="72"/>
      <c r="B2039" s="77" t="s">
        <v>913</v>
      </c>
      <c r="C2039" s="78" t="s">
        <v>914</v>
      </c>
      <c r="D2039" s="79">
        <v>2019</v>
      </c>
      <c r="E2039" s="80">
        <v>376</v>
      </c>
      <c r="F2039" s="76">
        <v>41656</v>
      </c>
      <c r="G2039" s="76">
        <v>248562</v>
      </c>
      <c r="H2039" s="76">
        <v>2539160</v>
      </c>
      <c r="I2039" s="76">
        <v>3395231</v>
      </c>
      <c r="J2039" s="76">
        <v>725076</v>
      </c>
    </row>
    <row r="2040" spans="1:10" x14ac:dyDescent="0.15">
      <c r="A2040" s="72"/>
      <c r="B2040" s="77" t="s">
        <v>915</v>
      </c>
      <c r="C2040" s="78" t="s">
        <v>916</v>
      </c>
      <c r="D2040" s="79">
        <v>2015</v>
      </c>
      <c r="E2040" s="80">
        <v>22</v>
      </c>
      <c r="F2040" s="76">
        <v>4289</v>
      </c>
      <c r="G2040" s="76">
        <v>29517</v>
      </c>
      <c r="H2040" s="76">
        <v>434343</v>
      </c>
      <c r="I2040" s="76">
        <v>639497</v>
      </c>
      <c r="J2040" s="76">
        <v>183374</v>
      </c>
    </row>
    <row r="2041" spans="1:10" x14ac:dyDescent="0.15">
      <c r="A2041" s="72"/>
      <c r="B2041" s="77" t="s">
        <v>915</v>
      </c>
      <c r="C2041" s="78" t="s">
        <v>916</v>
      </c>
      <c r="D2041" s="79">
        <v>2016</v>
      </c>
      <c r="E2041" s="80">
        <v>24</v>
      </c>
      <c r="F2041" s="76">
        <v>7452</v>
      </c>
      <c r="G2041" s="76">
        <v>51509</v>
      </c>
      <c r="H2041" s="76">
        <v>498600</v>
      </c>
      <c r="I2041" s="76">
        <v>762542</v>
      </c>
      <c r="J2041" s="76">
        <v>225972</v>
      </c>
    </row>
    <row r="2042" spans="1:10" x14ac:dyDescent="0.15">
      <c r="A2042" s="72"/>
      <c r="B2042" s="77" t="s">
        <v>915</v>
      </c>
      <c r="C2042" s="78" t="s">
        <v>916</v>
      </c>
      <c r="D2042" s="79">
        <v>2017</v>
      </c>
      <c r="E2042" s="80">
        <v>22</v>
      </c>
      <c r="F2042" s="76">
        <v>7596</v>
      </c>
      <c r="G2042" s="76">
        <v>50294</v>
      </c>
      <c r="H2042" s="76">
        <v>533996</v>
      </c>
      <c r="I2042" s="76">
        <v>812372</v>
      </c>
      <c r="J2042" s="76">
        <v>250420</v>
      </c>
    </row>
    <row r="2043" spans="1:10" x14ac:dyDescent="0.15">
      <c r="A2043" s="72"/>
      <c r="B2043" s="77" t="s">
        <v>915</v>
      </c>
      <c r="C2043" s="78" t="s">
        <v>916</v>
      </c>
      <c r="D2043" s="79">
        <v>2018</v>
      </c>
      <c r="E2043" s="80">
        <v>21</v>
      </c>
      <c r="F2043" s="76">
        <v>7494</v>
      </c>
      <c r="G2043" s="76">
        <v>51167</v>
      </c>
      <c r="H2043" s="76">
        <v>623607</v>
      </c>
      <c r="I2043" s="76">
        <v>893826</v>
      </c>
      <c r="J2043" s="76">
        <v>246177</v>
      </c>
    </row>
    <row r="2044" spans="1:10" x14ac:dyDescent="0.15">
      <c r="A2044" s="72"/>
      <c r="B2044" s="77" t="s">
        <v>915</v>
      </c>
      <c r="C2044" s="78" t="s">
        <v>916</v>
      </c>
      <c r="D2044" s="79">
        <v>2019</v>
      </c>
      <c r="E2044" s="80">
        <v>21</v>
      </c>
      <c r="F2044" s="76">
        <v>7568</v>
      </c>
      <c r="G2044" s="76">
        <v>49532</v>
      </c>
      <c r="H2044" s="76">
        <v>575962</v>
      </c>
      <c r="I2044" s="76">
        <v>861177</v>
      </c>
      <c r="J2044" s="76">
        <v>230537</v>
      </c>
    </row>
    <row r="2045" spans="1:10" x14ac:dyDescent="0.15">
      <c r="A2045" s="72"/>
      <c r="B2045" s="77" t="s">
        <v>917</v>
      </c>
      <c r="C2045" s="78" t="s">
        <v>918</v>
      </c>
      <c r="D2045" s="79">
        <v>2015</v>
      </c>
      <c r="E2045" s="80">
        <v>27</v>
      </c>
      <c r="F2045" s="76">
        <v>6426</v>
      </c>
      <c r="G2045" s="76">
        <v>40314</v>
      </c>
      <c r="H2045" s="76">
        <v>773964</v>
      </c>
      <c r="I2045" s="76">
        <v>947204</v>
      </c>
      <c r="J2045" s="76">
        <v>144024</v>
      </c>
    </row>
    <row r="2046" spans="1:10" x14ac:dyDescent="0.15">
      <c r="A2046" s="72"/>
      <c r="B2046" s="77" t="s">
        <v>917</v>
      </c>
      <c r="C2046" s="78" t="s">
        <v>918</v>
      </c>
      <c r="D2046" s="79">
        <v>2016</v>
      </c>
      <c r="E2046" s="80">
        <v>26</v>
      </c>
      <c r="F2046" s="76">
        <v>6853</v>
      </c>
      <c r="G2046" s="76">
        <v>43334</v>
      </c>
      <c r="H2046" s="76">
        <v>632477</v>
      </c>
      <c r="I2046" s="76">
        <v>851220</v>
      </c>
      <c r="J2046" s="76">
        <v>181886</v>
      </c>
    </row>
    <row r="2047" spans="1:10" x14ac:dyDescent="0.15">
      <c r="A2047" s="72"/>
      <c r="B2047" s="77" t="s">
        <v>917</v>
      </c>
      <c r="C2047" s="78" t="s">
        <v>918</v>
      </c>
      <c r="D2047" s="79">
        <v>2017</v>
      </c>
      <c r="E2047" s="80">
        <v>25</v>
      </c>
      <c r="F2047" s="76">
        <v>5480</v>
      </c>
      <c r="G2047" s="76">
        <v>34015</v>
      </c>
      <c r="H2047" s="76">
        <v>557979</v>
      </c>
      <c r="I2047" s="76">
        <v>650693</v>
      </c>
      <c r="J2047" s="76">
        <v>83571</v>
      </c>
    </row>
    <row r="2048" spans="1:10" x14ac:dyDescent="0.15">
      <c r="A2048" s="72"/>
      <c r="B2048" s="77" t="s">
        <v>917</v>
      </c>
      <c r="C2048" s="78" t="s">
        <v>918</v>
      </c>
      <c r="D2048" s="79">
        <v>2018</v>
      </c>
      <c r="E2048" s="80">
        <v>26</v>
      </c>
      <c r="F2048" s="76">
        <v>5779</v>
      </c>
      <c r="G2048" s="76">
        <v>33531</v>
      </c>
      <c r="H2048" s="76">
        <v>580974</v>
      </c>
      <c r="I2048" s="76">
        <v>672026</v>
      </c>
      <c r="J2048" s="76">
        <v>82970</v>
      </c>
    </row>
    <row r="2049" spans="1:10" x14ac:dyDescent="0.15">
      <c r="A2049" s="72"/>
      <c r="B2049" s="77" t="s">
        <v>917</v>
      </c>
      <c r="C2049" s="78" t="s">
        <v>918</v>
      </c>
      <c r="D2049" s="79">
        <v>2019</v>
      </c>
      <c r="E2049" s="80">
        <v>26</v>
      </c>
      <c r="F2049" s="76">
        <v>5788</v>
      </c>
      <c r="G2049" s="76">
        <v>34223</v>
      </c>
      <c r="H2049" s="76">
        <v>564557</v>
      </c>
      <c r="I2049" s="76">
        <v>654887</v>
      </c>
      <c r="J2049" s="76">
        <v>70675</v>
      </c>
    </row>
    <row r="2050" spans="1:10" x14ac:dyDescent="0.15">
      <c r="A2050" s="72"/>
      <c r="B2050" s="77" t="s">
        <v>919</v>
      </c>
      <c r="C2050" s="78" t="s">
        <v>920</v>
      </c>
      <c r="D2050" s="79">
        <v>2015</v>
      </c>
      <c r="E2050" s="80">
        <v>30</v>
      </c>
      <c r="F2050" s="76">
        <v>1150</v>
      </c>
      <c r="G2050" s="76">
        <v>6371</v>
      </c>
      <c r="H2050" s="76">
        <v>81051</v>
      </c>
      <c r="I2050" s="76">
        <v>115751</v>
      </c>
      <c r="J2050" s="76">
        <v>29517</v>
      </c>
    </row>
    <row r="2051" spans="1:10" x14ac:dyDescent="0.15">
      <c r="A2051" s="72"/>
      <c r="B2051" s="77" t="s">
        <v>919</v>
      </c>
      <c r="C2051" s="78" t="s">
        <v>920</v>
      </c>
      <c r="D2051" s="79">
        <v>2016</v>
      </c>
      <c r="E2051" s="80">
        <v>31</v>
      </c>
      <c r="F2051" s="76">
        <v>1099</v>
      </c>
      <c r="G2051" s="76">
        <v>6104</v>
      </c>
      <c r="H2051" s="76">
        <v>74414</v>
      </c>
      <c r="I2051" s="76">
        <v>102300</v>
      </c>
      <c r="J2051" s="76">
        <v>22499</v>
      </c>
    </row>
    <row r="2052" spans="1:10" x14ac:dyDescent="0.15">
      <c r="A2052" s="72"/>
      <c r="B2052" s="77" t="s">
        <v>919</v>
      </c>
      <c r="C2052" s="78" t="s">
        <v>920</v>
      </c>
      <c r="D2052" s="79">
        <v>2017</v>
      </c>
      <c r="E2052" s="80">
        <v>31</v>
      </c>
      <c r="F2052" s="76">
        <v>1120</v>
      </c>
      <c r="G2052" s="76">
        <v>6188</v>
      </c>
      <c r="H2052" s="76">
        <v>82204</v>
      </c>
      <c r="I2052" s="76">
        <v>106614</v>
      </c>
      <c r="J2052" s="76">
        <v>22226</v>
      </c>
    </row>
    <row r="2053" spans="1:10" x14ac:dyDescent="0.15">
      <c r="A2053" s="72"/>
      <c r="B2053" s="77" t="s">
        <v>919</v>
      </c>
      <c r="C2053" s="78" t="s">
        <v>920</v>
      </c>
      <c r="D2053" s="79">
        <v>2018</v>
      </c>
      <c r="E2053" s="80">
        <v>32</v>
      </c>
      <c r="F2053" s="76">
        <v>1240</v>
      </c>
      <c r="G2053" s="76">
        <v>6445</v>
      </c>
      <c r="H2053" s="76">
        <v>91855</v>
      </c>
      <c r="I2053" s="76">
        <v>120075</v>
      </c>
      <c r="J2053" s="76">
        <v>24876</v>
      </c>
    </row>
    <row r="2054" spans="1:10" x14ac:dyDescent="0.15">
      <c r="A2054" s="72"/>
      <c r="B2054" s="77" t="s">
        <v>919</v>
      </c>
      <c r="C2054" s="78" t="s">
        <v>920</v>
      </c>
      <c r="D2054" s="79">
        <v>2019</v>
      </c>
      <c r="E2054" s="80">
        <v>30</v>
      </c>
      <c r="F2054" s="76">
        <v>1178</v>
      </c>
      <c r="G2054" s="76">
        <v>6655</v>
      </c>
      <c r="H2054" s="76">
        <v>88642</v>
      </c>
      <c r="I2054" s="76">
        <v>119863</v>
      </c>
      <c r="J2054" s="76">
        <v>26961</v>
      </c>
    </row>
    <row r="2055" spans="1:10" x14ac:dyDescent="0.15">
      <c r="A2055" s="72"/>
      <c r="B2055" s="77" t="s">
        <v>921</v>
      </c>
      <c r="C2055" s="78" t="s">
        <v>922</v>
      </c>
      <c r="D2055" s="79">
        <v>2015</v>
      </c>
      <c r="E2055" s="80">
        <v>63</v>
      </c>
      <c r="F2055" s="76">
        <v>8255</v>
      </c>
      <c r="G2055" s="76">
        <v>49228</v>
      </c>
      <c r="H2055" s="76">
        <v>504354</v>
      </c>
      <c r="I2055" s="76">
        <v>709591</v>
      </c>
      <c r="J2055" s="76">
        <v>181230</v>
      </c>
    </row>
    <row r="2056" spans="1:10" x14ac:dyDescent="0.15">
      <c r="A2056" s="72"/>
      <c r="B2056" s="77" t="s">
        <v>921</v>
      </c>
      <c r="C2056" s="78" t="s">
        <v>922</v>
      </c>
      <c r="D2056" s="79">
        <v>2016</v>
      </c>
      <c r="E2056" s="80">
        <v>63</v>
      </c>
      <c r="F2056" s="76">
        <v>8506</v>
      </c>
      <c r="G2056" s="76">
        <v>51398</v>
      </c>
      <c r="H2056" s="76">
        <v>444372</v>
      </c>
      <c r="I2056" s="76">
        <v>640556</v>
      </c>
      <c r="J2056" s="76">
        <v>168919</v>
      </c>
    </row>
    <row r="2057" spans="1:10" x14ac:dyDescent="0.15">
      <c r="A2057" s="72"/>
      <c r="B2057" s="77" t="s">
        <v>921</v>
      </c>
      <c r="C2057" s="78" t="s">
        <v>922</v>
      </c>
      <c r="D2057" s="79">
        <v>2017</v>
      </c>
      <c r="E2057" s="80">
        <v>63</v>
      </c>
      <c r="F2057" s="76">
        <v>8561</v>
      </c>
      <c r="G2057" s="76">
        <v>51875</v>
      </c>
      <c r="H2057" s="76">
        <v>488002</v>
      </c>
      <c r="I2057" s="76">
        <v>644422</v>
      </c>
      <c r="J2057" s="76">
        <v>139923</v>
      </c>
    </row>
    <row r="2058" spans="1:10" x14ac:dyDescent="0.15">
      <c r="A2058" s="72"/>
      <c r="B2058" s="77" t="s">
        <v>921</v>
      </c>
      <c r="C2058" s="78" t="s">
        <v>922</v>
      </c>
      <c r="D2058" s="79">
        <v>2018</v>
      </c>
      <c r="E2058" s="80">
        <v>62</v>
      </c>
      <c r="F2058" s="76">
        <v>8413</v>
      </c>
      <c r="G2058" s="76">
        <v>52199</v>
      </c>
      <c r="H2058" s="76">
        <v>523984</v>
      </c>
      <c r="I2058" s="76">
        <v>699506</v>
      </c>
      <c r="J2058" s="76">
        <v>159707</v>
      </c>
    </row>
    <row r="2059" spans="1:10" x14ac:dyDescent="0.15">
      <c r="A2059" s="72"/>
      <c r="B2059" s="77" t="s">
        <v>921</v>
      </c>
      <c r="C2059" s="78" t="s">
        <v>922</v>
      </c>
      <c r="D2059" s="79">
        <v>2019</v>
      </c>
      <c r="E2059" s="80">
        <v>62</v>
      </c>
      <c r="F2059" s="76">
        <v>8173</v>
      </c>
      <c r="G2059" s="76">
        <v>51568</v>
      </c>
      <c r="H2059" s="76">
        <v>489149</v>
      </c>
      <c r="I2059" s="76">
        <v>643500</v>
      </c>
      <c r="J2059" s="76">
        <v>135151</v>
      </c>
    </row>
    <row r="2060" spans="1:10" x14ac:dyDescent="0.15">
      <c r="A2060" s="72"/>
      <c r="B2060" s="77" t="s">
        <v>923</v>
      </c>
      <c r="C2060" s="78" t="s">
        <v>924</v>
      </c>
      <c r="D2060" s="79">
        <v>2015</v>
      </c>
      <c r="E2060" s="80">
        <v>4</v>
      </c>
      <c r="F2060" s="76">
        <v>433</v>
      </c>
      <c r="G2060" s="76" t="s">
        <v>258</v>
      </c>
      <c r="H2060" s="76" t="s">
        <v>258</v>
      </c>
      <c r="I2060" s="76" t="s">
        <v>258</v>
      </c>
      <c r="J2060" s="76" t="s">
        <v>258</v>
      </c>
    </row>
    <row r="2061" spans="1:10" x14ac:dyDescent="0.15">
      <c r="A2061" s="72"/>
      <c r="B2061" s="77" t="s">
        <v>923</v>
      </c>
      <c r="C2061" s="78" t="s">
        <v>924</v>
      </c>
      <c r="D2061" s="79">
        <v>2016</v>
      </c>
      <c r="E2061" s="80">
        <v>4</v>
      </c>
      <c r="F2061" s="76">
        <v>434</v>
      </c>
      <c r="G2061" s="76" t="s">
        <v>258</v>
      </c>
      <c r="H2061" s="76" t="s">
        <v>258</v>
      </c>
      <c r="I2061" s="76" t="s">
        <v>258</v>
      </c>
      <c r="J2061" s="76" t="s">
        <v>258</v>
      </c>
    </row>
    <row r="2062" spans="1:10" x14ac:dyDescent="0.15">
      <c r="A2062" s="72"/>
      <c r="B2062" s="77" t="s">
        <v>923</v>
      </c>
      <c r="C2062" s="78" t="s">
        <v>924</v>
      </c>
      <c r="D2062" s="79">
        <v>2017</v>
      </c>
      <c r="E2062" s="80">
        <v>4</v>
      </c>
      <c r="F2062" s="76">
        <v>429</v>
      </c>
      <c r="G2062" s="76" t="s">
        <v>258</v>
      </c>
      <c r="H2062" s="76" t="s">
        <v>258</v>
      </c>
      <c r="I2062" s="76" t="s">
        <v>258</v>
      </c>
      <c r="J2062" s="76" t="s">
        <v>258</v>
      </c>
    </row>
    <row r="2063" spans="1:10" x14ac:dyDescent="0.15">
      <c r="A2063" s="72"/>
      <c r="B2063" s="77" t="s">
        <v>923</v>
      </c>
      <c r="C2063" s="78" t="s">
        <v>924</v>
      </c>
      <c r="D2063" s="79">
        <v>2018</v>
      </c>
      <c r="E2063" s="80">
        <v>4</v>
      </c>
      <c r="F2063" s="76">
        <v>437</v>
      </c>
      <c r="G2063" s="76" t="s">
        <v>258</v>
      </c>
      <c r="H2063" s="76" t="s">
        <v>258</v>
      </c>
      <c r="I2063" s="76" t="s">
        <v>258</v>
      </c>
      <c r="J2063" s="76" t="s">
        <v>258</v>
      </c>
    </row>
    <row r="2064" spans="1:10" x14ac:dyDescent="0.15">
      <c r="A2064" s="72"/>
      <c r="B2064" s="77" t="s">
        <v>923</v>
      </c>
      <c r="C2064" s="78" t="s">
        <v>924</v>
      </c>
      <c r="D2064" s="79">
        <v>2019</v>
      </c>
      <c r="E2064" s="80">
        <v>4</v>
      </c>
      <c r="F2064" s="76">
        <v>447</v>
      </c>
      <c r="G2064" s="76" t="s">
        <v>258</v>
      </c>
      <c r="H2064" s="76" t="s">
        <v>258</v>
      </c>
      <c r="I2064" s="76" t="s">
        <v>258</v>
      </c>
      <c r="J2064" s="76" t="s">
        <v>258</v>
      </c>
    </row>
    <row r="2065" spans="1:10" x14ac:dyDescent="0.15">
      <c r="A2065" s="72"/>
      <c r="B2065" s="77" t="s">
        <v>925</v>
      </c>
      <c r="C2065" s="78" t="s">
        <v>926</v>
      </c>
      <c r="D2065" s="79">
        <v>2015</v>
      </c>
      <c r="E2065" s="80">
        <v>60</v>
      </c>
      <c r="F2065" s="76">
        <v>3362</v>
      </c>
      <c r="G2065" s="76">
        <v>17897</v>
      </c>
      <c r="H2065" s="76">
        <v>156239</v>
      </c>
      <c r="I2065" s="76">
        <v>210506</v>
      </c>
      <c r="J2065" s="76">
        <v>46156</v>
      </c>
    </row>
    <row r="2066" spans="1:10" x14ac:dyDescent="0.15">
      <c r="A2066" s="72"/>
      <c r="B2066" s="77" t="s">
        <v>925</v>
      </c>
      <c r="C2066" s="78" t="s">
        <v>926</v>
      </c>
      <c r="D2066" s="79">
        <v>2016</v>
      </c>
      <c r="E2066" s="80">
        <v>54</v>
      </c>
      <c r="F2066" s="76">
        <v>3134</v>
      </c>
      <c r="G2066" s="76">
        <v>16583</v>
      </c>
      <c r="H2066" s="76">
        <v>139989</v>
      </c>
      <c r="I2066" s="76">
        <v>191674</v>
      </c>
      <c r="J2066" s="76">
        <v>42906</v>
      </c>
    </row>
    <row r="2067" spans="1:10" x14ac:dyDescent="0.15">
      <c r="A2067" s="72"/>
      <c r="B2067" s="77" t="s">
        <v>925</v>
      </c>
      <c r="C2067" s="78" t="s">
        <v>926</v>
      </c>
      <c r="D2067" s="79">
        <v>2017</v>
      </c>
      <c r="E2067" s="80">
        <v>55</v>
      </c>
      <c r="F2067" s="76">
        <v>3274</v>
      </c>
      <c r="G2067" s="76">
        <v>17864</v>
      </c>
      <c r="H2067" s="76">
        <v>151842</v>
      </c>
      <c r="I2067" s="76">
        <v>210605</v>
      </c>
      <c r="J2067" s="76">
        <v>51307</v>
      </c>
    </row>
    <row r="2068" spans="1:10" x14ac:dyDescent="0.15">
      <c r="A2068" s="72"/>
      <c r="B2068" s="77" t="s">
        <v>925</v>
      </c>
      <c r="C2068" s="78" t="s">
        <v>926</v>
      </c>
      <c r="D2068" s="79">
        <v>2018</v>
      </c>
      <c r="E2068" s="80">
        <v>54</v>
      </c>
      <c r="F2068" s="76">
        <v>3281</v>
      </c>
      <c r="G2068" s="76">
        <v>18590</v>
      </c>
      <c r="H2068" s="76">
        <v>166005</v>
      </c>
      <c r="I2068" s="76">
        <v>230735</v>
      </c>
      <c r="J2068" s="76">
        <v>57028</v>
      </c>
    </row>
    <row r="2069" spans="1:10" x14ac:dyDescent="0.15">
      <c r="A2069" s="72"/>
      <c r="B2069" s="77" t="s">
        <v>925</v>
      </c>
      <c r="C2069" s="78" t="s">
        <v>926</v>
      </c>
      <c r="D2069" s="79">
        <v>2019</v>
      </c>
      <c r="E2069" s="80">
        <v>54</v>
      </c>
      <c r="F2069" s="76">
        <v>3205</v>
      </c>
      <c r="G2069" s="76">
        <v>17575</v>
      </c>
      <c r="H2069" s="76">
        <v>156285</v>
      </c>
      <c r="I2069" s="76">
        <v>216353</v>
      </c>
      <c r="J2069" s="76">
        <v>51853</v>
      </c>
    </row>
    <row r="2070" spans="1:10" x14ac:dyDescent="0.15">
      <c r="A2070" s="72"/>
      <c r="B2070" s="77" t="s">
        <v>927</v>
      </c>
      <c r="C2070" s="78" t="s">
        <v>928</v>
      </c>
      <c r="D2070" s="79">
        <v>2015</v>
      </c>
      <c r="E2070" s="80">
        <v>40</v>
      </c>
      <c r="F2070" s="76">
        <v>2458</v>
      </c>
      <c r="G2070" s="76">
        <v>11726</v>
      </c>
      <c r="H2070" s="76">
        <v>62242</v>
      </c>
      <c r="I2070" s="76">
        <v>88627</v>
      </c>
      <c r="J2070" s="76">
        <v>21909</v>
      </c>
    </row>
    <row r="2071" spans="1:10" x14ac:dyDescent="0.15">
      <c r="A2071" s="72"/>
      <c r="B2071" s="77" t="s">
        <v>927</v>
      </c>
      <c r="C2071" s="78" t="s">
        <v>928</v>
      </c>
      <c r="D2071" s="79">
        <v>2016</v>
      </c>
      <c r="E2071" s="80">
        <v>34</v>
      </c>
      <c r="F2071" s="76">
        <v>2281</v>
      </c>
      <c r="G2071" s="76">
        <v>10916</v>
      </c>
      <c r="H2071" s="76">
        <v>56548</v>
      </c>
      <c r="I2071" s="76">
        <v>84720</v>
      </c>
      <c r="J2071" s="76">
        <v>23944</v>
      </c>
    </row>
    <row r="2072" spans="1:10" x14ac:dyDescent="0.15">
      <c r="A2072" s="72"/>
      <c r="B2072" s="77" t="s">
        <v>927</v>
      </c>
      <c r="C2072" s="78" t="s">
        <v>928</v>
      </c>
      <c r="D2072" s="79">
        <v>2017</v>
      </c>
      <c r="E2072" s="80">
        <v>37</v>
      </c>
      <c r="F2072" s="76">
        <v>2516</v>
      </c>
      <c r="G2072" s="76">
        <v>12560</v>
      </c>
      <c r="H2072" s="76">
        <v>67457</v>
      </c>
      <c r="I2072" s="76">
        <v>98216</v>
      </c>
      <c r="J2072" s="76">
        <v>26836</v>
      </c>
    </row>
    <row r="2073" spans="1:10" x14ac:dyDescent="0.15">
      <c r="A2073" s="72"/>
      <c r="B2073" s="77" t="s">
        <v>927</v>
      </c>
      <c r="C2073" s="78" t="s">
        <v>928</v>
      </c>
      <c r="D2073" s="79">
        <v>2018</v>
      </c>
      <c r="E2073" s="80">
        <v>38</v>
      </c>
      <c r="F2073" s="76">
        <v>2604</v>
      </c>
      <c r="G2073" s="76">
        <v>13354</v>
      </c>
      <c r="H2073" s="76">
        <v>72895</v>
      </c>
      <c r="I2073" s="76">
        <v>106800</v>
      </c>
      <c r="J2073" s="76">
        <v>29493</v>
      </c>
    </row>
    <row r="2074" spans="1:10" x14ac:dyDescent="0.15">
      <c r="A2074" s="72"/>
      <c r="B2074" s="77" t="s">
        <v>927</v>
      </c>
      <c r="C2074" s="78" t="s">
        <v>928</v>
      </c>
      <c r="D2074" s="79">
        <v>2019</v>
      </c>
      <c r="E2074" s="80">
        <v>36</v>
      </c>
      <c r="F2074" s="76">
        <v>2474</v>
      </c>
      <c r="G2074" s="76">
        <v>13256</v>
      </c>
      <c r="H2074" s="76">
        <v>70807</v>
      </c>
      <c r="I2074" s="76">
        <v>103506</v>
      </c>
      <c r="J2074" s="76">
        <v>27948</v>
      </c>
    </row>
    <row r="2075" spans="1:10" x14ac:dyDescent="0.15">
      <c r="A2075" s="72"/>
      <c r="B2075" s="77" t="s">
        <v>929</v>
      </c>
      <c r="C2075" s="78" t="s">
        <v>930</v>
      </c>
      <c r="D2075" s="79">
        <v>2015</v>
      </c>
      <c r="E2075" s="80">
        <v>153</v>
      </c>
      <c r="F2075" s="76">
        <v>11483</v>
      </c>
      <c r="G2075" s="76">
        <v>60439</v>
      </c>
      <c r="H2075" s="76">
        <v>426979</v>
      </c>
      <c r="I2075" s="76">
        <v>628950</v>
      </c>
      <c r="J2075" s="76">
        <v>173934</v>
      </c>
    </row>
    <row r="2076" spans="1:10" x14ac:dyDescent="0.15">
      <c r="A2076" s="72"/>
      <c r="B2076" s="77" t="s">
        <v>929</v>
      </c>
      <c r="C2076" s="78" t="s">
        <v>930</v>
      </c>
      <c r="D2076" s="79">
        <v>2016</v>
      </c>
      <c r="E2076" s="80">
        <v>144</v>
      </c>
      <c r="F2076" s="76">
        <v>11208</v>
      </c>
      <c r="G2076" s="76">
        <v>61595</v>
      </c>
      <c r="H2076" s="76">
        <v>401714</v>
      </c>
      <c r="I2076" s="76">
        <v>590696</v>
      </c>
      <c r="J2076" s="76">
        <v>159840</v>
      </c>
    </row>
    <row r="2077" spans="1:10" x14ac:dyDescent="0.15">
      <c r="A2077" s="72"/>
      <c r="B2077" s="77" t="s">
        <v>929</v>
      </c>
      <c r="C2077" s="78" t="s">
        <v>930</v>
      </c>
      <c r="D2077" s="79">
        <v>2017</v>
      </c>
      <c r="E2077" s="80">
        <v>148</v>
      </c>
      <c r="F2077" s="76">
        <v>11767</v>
      </c>
      <c r="G2077" s="76">
        <v>66198</v>
      </c>
      <c r="H2077" s="76">
        <v>447227</v>
      </c>
      <c r="I2077" s="76">
        <v>643549</v>
      </c>
      <c r="J2077" s="76">
        <v>171425</v>
      </c>
    </row>
    <row r="2078" spans="1:10" x14ac:dyDescent="0.15">
      <c r="A2078" s="72"/>
      <c r="B2078" s="77" t="s">
        <v>929</v>
      </c>
      <c r="C2078" s="78" t="s">
        <v>930</v>
      </c>
      <c r="D2078" s="79">
        <v>2018</v>
      </c>
      <c r="E2078" s="80">
        <v>144</v>
      </c>
      <c r="F2078" s="76">
        <v>11451</v>
      </c>
      <c r="G2078" s="76">
        <v>65042</v>
      </c>
      <c r="H2078" s="76">
        <v>451441</v>
      </c>
      <c r="I2078" s="76">
        <v>626883</v>
      </c>
      <c r="J2078" s="76">
        <v>153836</v>
      </c>
    </row>
    <row r="2079" spans="1:10" x14ac:dyDescent="0.15">
      <c r="A2079" s="72"/>
      <c r="B2079" s="77" t="s">
        <v>929</v>
      </c>
      <c r="C2079" s="78" t="s">
        <v>930</v>
      </c>
      <c r="D2079" s="79">
        <v>2019</v>
      </c>
      <c r="E2079" s="80">
        <v>142</v>
      </c>
      <c r="F2079" s="76">
        <v>12817</v>
      </c>
      <c r="G2079" s="76">
        <v>72892</v>
      </c>
      <c r="H2079" s="76">
        <v>568866</v>
      </c>
      <c r="I2079" s="76">
        <v>759477</v>
      </c>
      <c r="J2079" s="76">
        <v>171766</v>
      </c>
    </row>
    <row r="2080" spans="1:10" x14ac:dyDescent="0.15">
      <c r="A2080" s="72"/>
      <c r="B2080" s="77" t="s">
        <v>931</v>
      </c>
      <c r="C2080" s="78" t="s">
        <v>932</v>
      </c>
      <c r="D2080" s="79">
        <v>2015</v>
      </c>
      <c r="E2080" s="80">
        <v>1</v>
      </c>
      <c r="F2080" s="76">
        <v>8</v>
      </c>
      <c r="G2080" s="76" t="s">
        <v>258</v>
      </c>
      <c r="H2080" s="76" t="s">
        <v>258</v>
      </c>
      <c r="I2080" s="76" t="s">
        <v>258</v>
      </c>
      <c r="J2080" s="76" t="s">
        <v>258</v>
      </c>
    </row>
    <row r="2081" spans="1:10" x14ac:dyDescent="0.15">
      <c r="A2081" s="72"/>
      <c r="B2081" s="77" t="s">
        <v>931</v>
      </c>
      <c r="C2081" s="78" t="s">
        <v>932</v>
      </c>
      <c r="D2081" s="79">
        <v>2016</v>
      </c>
      <c r="E2081" s="80">
        <v>1</v>
      </c>
      <c r="F2081" s="76">
        <v>8</v>
      </c>
      <c r="G2081" s="76" t="s">
        <v>258</v>
      </c>
      <c r="H2081" s="76" t="s">
        <v>258</v>
      </c>
      <c r="I2081" s="76" t="s">
        <v>258</v>
      </c>
      <c r="J2081" s="76" t="s">
        <v>258</v>
      </c>
    </row>
    <row r="2082" spans="1:10" x14ac:dyDescent="0.15">
      <c r="A2082" s="72"/>
      <c r="B2082" s="77" t="s">
        <v>931</v>
      </c>
      <c r="C2082" s="78" t="s">
        <v>932</v>
      </c>
      <c r="D2082" s="79">
        <v>2017</v>
      </c>
      <c r="E2082" s="80">
        <v>1</v>
      </c>
      <c r="F2082" s="76">
        <v>8</v>
      </c>
      <c r="G2082" s="76" t="s">
        <v>258</v>
      </c>
      <c r="H2082" s="76" t="s">
        <v>258</v>
      </c>
      <c r="I2082" s="76" t="s">
        <v>258</v>
      </c>
      <c r="J2082" s="76" t="s">
        <v>258</v>
      </c>
    </row>
    <row r="2083" spans="1:10" x14ac:dyDescent="0.15">
      <c r="A2083" s="72"/>
      <c r="B2083" s="77" t="s">
        <v>931</v>
      </c>
      <c r="C2083" s="78" t="s">
        <v>932</v>
      </c>
      <c r="D2083" s="79">
        <v>2018</v>
      </c>
      <c r="E2083" s="80">
        <v>1</v>
      </c>
      <c r="F2083" s="76">
        <v>7</v>
      </c>
      <c r="G2083" s="76" t="s">
        <v>258</v>
      </c>
      <c r="H2083" s="76" t="s">
        <v>258</v>
      </c>
      <c r="I2083" s="76" t="s">
        <v>258</v>
      </c>
      <c r="J2083" s="76" t="s">
        <v>258</v>
      </c>
    </row>
    <row r="2084" spans="1:10" x14ac:dyDescent="0.15">
      <c r="A2084" s="72"/>
      <c r="B2084" s="77" t="s">
        <v>931</v>
      </c>
      <c r="C2084" s="78" t="s">
        <v>932</v>
      </c>
      <c r="D2084" s="79">
        <v>2019</v>
      </c>
      <c r="E2084" s="80">
        <v>1</v>
      </c>
      <c r="F2084" s="76">
        <v>6</v>
      </c>
      <c r="G2084" s="76" t="s">
        <v>258</v>
      </c>
      <c r="H2084" s="76" t="s">
        <v>258</v>
      </c>
      <c r="I2084" s="76" t="s">
        <v>258</v>
      </c>
      <c r="J2084" s="76" t="s">
        <v>258</v>
      </c>
    </row>
    <row r="2085" spans="1:10" x14ac:dyDescent="0.15">
      <c r="A2085" s="72"/>
      <c r="B2085" s="77" t="s">
        <v>933</v>
      </c>
      <c r="C2085" s="78" t="s">
        <v>934</v>
      </c>
      <c r="D2085" s="79">
        <v>2015</v>
      </c>
      <c r="E2085" s="80">
        <v>35</v>
      </c>
      <c r="F2085" s="76">
        <v>2642</v>
      </c>
      <c r="G2085" s="76">
        <v>13742</v>
      </c>
      <c r="H2085" s="76">
        <v>139600</v>
      </c>
      <c r="I2085" s="76">
        <v>187791</v>
      </c>
      <c r="J2085" s="76">
        <v>39934</v>
      </c>
    </row>
    <row r="2086" spans="1:10" x14ac:dyDescent="0.15">
      <c r="A2086" s="72"/>
      <c r="B2086" s="77" t="s">
        <v>933</v>
      </c>
      <c r="C2086" s="78" t="s">
        <v>934</v>
      </c>
      <c r="D2086" s="79">
        <v>2016</v>
      </c>
      <c r="E2086" s="80">
        <v>41</v>
      </c>
      <c r="F2086" s="76">
        <v>3468</v>
      </c>
      <c r="G2086" s="76">
        <v>17808</v>
      </c>
      <c r="H2086" s="76">
        <v>119488</v>
      </c>
      <c r="I2086" s="76">
        <v>176081</v>
      </c>
      <c r="J2086" s="76">
        <v>48386</v>
      </c>
    </row>
    <row r="2087" spans="1:10" x14ac:dyDescent="0.15">
      <c r="A2087" s="72"/>
      <c r="B2087" s="77" t="s">
        <v>933</v>
      </c>
      <c r="C2087" s="78" t="s">
        <v>934</v>
      </c>
      <c r="D2087" s="79">
        <v>2017</v>
      </c>
      <c r="E2087" s="80">
        <v>43</v>
      </c>
      <c r="F2087" s="76">
        <v>4003</v>
      </c>
      <c r="G2087" s="76">
        <v>19661</v>
      </c>
      <c r="H2087" s="76">
        <v>139060</v>
      </c>
      <c r="I2087" s="76">
        <v>193018</v>
      </c>
      <c r="J2087" s="76">
        <v>48234</v>
      </c>
    </row>
    <row r="2088" spans="1:10" x14ac:dyDescent="0.15">
      <c r="A2088" s="72"/>
      <c r="B2088" s="77" t="s">
        <v>933</v>
      </c>
      <c r="C2088" s="78" t="s">
        <v>934</v>
      </c>
      <c r="D2088" s="79">
        <v>2018</v>
      </c>
      <c r="E2088" s="80">
        <v>44</v>
      </c>
      <c r="F2088" s="76">
        <v>3813</v>
      </c>
      <c r="G2088" s="76">
        <v>18924</v>
      </c>
      <c r="H2088" s="76">
        <v>152683</v>
      </c>
      <c r="I2088" s="76">
        <v>207865</v>
      </c>
      <c r="J2088" s="76">
        <v>45983</v>
      </c>
    </row>
    <row r="2089" spans="1:10" x14ac:dyDescent="0.15">
      <c r="A2089" s="72"/>
      <c r="B2089" s="77" t="s">
        <v>933</v>
      </c>
      <c r="C2089" s="78" t="s">
        <v>934</v>
      </c>
      <c r="D2089" s="79">
        <v>2019</v>
      </c>
      <c r="E2089" s="80">
        <v>44</v>
      </c>
      <c r="F2089" s="76">
        <v>3716</v>
      </c>
      <c r="G2089" s="76">
        <v>18535</v>
      </c>
      <c r="H2089" s="76">
        <v>145962</v>
      </c>
      <c r="I2089" s="76">
        <v>201376</v>
      </c>
      <c r="J2089" s="76">
        <v>46475</v>
      </c>
    </row>
    <row r="2090" spans="1:10" x14ac:dyDescent="0.15">
      <c r="A2090" s="72"/>
      <c r="B2090" s="77" t="s">
        <v>935</v>
      </c>
      <c r="C2090" s="78" t="s">
        <v>936</v>
      </c>
      <c r="D2090" s="79">
        <v>2015</v>
      </c>
      <c r="E2090" s="80">
        <v>8</v>
      </c>
      <c r="F2090" s="76">
        <v>742</v>
      </c>
      <c r="G2090" s="76">
        <v>4062</v>
      </c>
      <c r="H2090" s="76">
        <v>92672</v>
      </c>
      <c r="I2090" s="76">
        <v>110814</v>
      </c>
      <c r="J2090" s="76">
        <v>13628</v>
      </c>
    </row>
    <row r="2091" spans="1:10" x14ac:dyDescent="0.15">
      <c r="A2091" s="72"/>
      <c r="B2091" s="77" t="s">
        <v>935</v>
      </c>
      <c r="C2091" s="78" t="s">
        <v>936</v>
      </c>
      <c r="D2091" s="79">
        <v>2016</v>
      </c>
      <c r="E2091" s="80">
        <v>8</v>
      </c>
      <c r="F2091" s="76">
        <v>742</v>
      </c>
      <c r="G2091" s="76">
        <v>4890</v>
      </c>
      <c r="H2091" s="76">
        <v>73889</v>
      </c>
      <c r="I2091" s="76">
        <v>96841</v>
      </c>
      <c r="J2091" s="76">
        <v>19452</v>
      </c>
    </row>
    <row r="2092" spans="1:10" x14ac:dyDescent="0.15">
      <c r="A2092" s="72"/>
      <c r="B2092" s="77" t="s">
        <v>935</v>
      </c>
      <c r="C2092" s="78" t="s">
        <v>936</v>
      </c>
      <c r="D2092" s="79">
        <v>2017</v>
      </c>
      <c r="E2092" s="80">
        <v>8</v>
      </c>
      <c r="F2092" s="76">
        <v>797</v>
      </c>
      <c r="G2092" s="76">
        <v>4947</v>
      </c>
      <c r="H2092" s="76">
        <v>87491</v>
      </c>
      <c r="I2092" s="76">
        <v>108287</v>
      </c>
      <c r="J2092" s="76">
        <v>18640</v>
      </c>
    </row>
    <row r="2093" spans="1:10" x14ac:dyDescent="0.15">
      <c r="A2093" s="72"/>
      <c r="B2093" s="77" t="s">
        <v>935</v>
      </c>
      <c r="C2093" s="78" t="s">
        <v>936</v>
      </c>
      <c r="D2093" s="79">
        <v>2018</v>
      </c>
      <c r="E2093" s="80">
        <v>9</v>
      </c>
      <c r="F2093" s="76">
        <v>819</v>
      </c>
      <c r="G2093" s="76">
        <v>4854</v>
      </c>
      <c r="H2093" s="76">
        <v>95692</v>
      </c>
      <c r="I2093" s="76">
        <v>114724</v>
      </c>
      <c r="J2093" s="76">
        <v>14115</v>
      </c>
    </row>
    <row r="2094" spans="1:10" x14ac:dyDescent="0.15">
      <c r="A2094" s="72"/>
      <c r="B2094" s="77" t="s">
        <v>935</v>
      </c>
      <c r="C2094" s="78" t="s">
        <v>936</v>
      </c>
      <c r="D2094" s="79">
        <v>2019</v>
      </c>
      <c r="E2094" s="80">
        <v>8</v>
      </c>
      <c r="F2094" s="76">
        <v>790</v>
      </c>
      <c r="G2094" s="76">
        <v>4551</v>
      </c>
      <c r="H2094" s="76">
        <v>90871</v>
      </c>
      <c r="I2094" s="76">
        <v>112142</v>
      </c>
      <c r="J2094" s="76">
        <v>17751</v>
      </c>
    </row>
    <row r="2095" spans="1:10" x14ac:dyDescent="0.15">
      <c r="A2095" s="72"/>
      <c r="B2095" s="77" t="s">
        <v>937</v>
      </c>
      <c r="C2095" s="78" t="s">
        <v>938</v>
      </c>
      <c r="D2095" s="79">
        <v>2015</v>
      </c>
      <c r="E2095" s="80">
        <v>27</v>
      </c>
      <c r="F2095" s="76">
        <v>1900</v>
      </c>
      <c r="G2095" s="76">
        <v>9680</v>
      </c>
      <c r="H2095" s="76">
        <v>46928</v>
      </c>
      <c r="I2095" s="76">
        <v>76977</v>
      </c>
      <c r="J2095" s="76">
        <v>26306</v>
      </c>
    </row>
    <row r="2096" spans="1:10" x14ac:dyDescent="0.15">
      <c r="A2096" s="72"/>
      <c r="B2096" s="77" t="s">
        <v>937</v>
      </c>
      <c r="C2096" s="78" t="s">
        <v>938</v>
      </c>
      <c r="D2096" s="79">
        <v>2016</v>
      </c>
      <c r="E2096" s="80">
        <v>33</v>
      </c>
      <c r="F2096" s="76">
        <v>2726</v>
      </c>
      <c r="G2096" s="76">
        <v>12918</v>
      </c>
      <c r="H2096" s="76">
        <v>45599</v>
      </c>
      <c r="I2096" s="76">
        <v>79240</v>
      </c>
      <c r="J2096" s="76">
        <v>28933</v>
      </c>
    </row>
    <row r="2097" spans="1:10" x14ac:dyDescent="0.15">
      <c r="A2097" s="72"/>
      <c r="B2097" s="77" t="s">
        <v>937</v>
      </c>
      <c r="C2097" s="78" t="s">
        <v>938</v>
      </c>
      <c r="D2097" s="79">
        <v>2017</v>
      </c>
      <c r="E2097" s="80">
        <v>35</v>
      </c>
      <c r="F2097" s="76">
        <v>3206</v>
      </c>
      <c r="G2097" s="76">
        <v>14714</v>
      </c>
      <c r="H2097" s="76">
        <v>51569</v>
      </c>
      <c r="I2097" s="76">
        <v>84731</v>
      </c>
      <c r="J2097" s="76">
        <v>29594</v>
      </c>
    </row>
    <row r="2098" spans="1:10" x14ac:dyDescent="0.15">
      <c r="A2098" s="72"/>
      <c r="B2098" s="77" t="s">
        <v>937</v>
      </c>
      <c r="C2098" s="78" t="s">
        <v>938</v>
      </c>
      <c r="D2098" s="79">
        <v>2018</v>
      </c>
      <c r="E2098" s="80">
        <v>35</v>
      </c>
      <c r="F2098" s="76">
        <v>2994</v>
      </c>
      <c r="G2098" s="76">
        <v>14069</v>
      </c>
      <c r="H2098" s="76">
        <v>56991</v>
      </c>
      <c r="I2098" s="76">
        <v>93141</v>
      </c>
      <c r="J2098" s="76">
        <v>31868</v>
      </c>
    </row>
    <row r="2099" spans="1:10" x14ac:dyDescent="0.15">
      <c r="A2099" s="72"/>
      <c r="B2099" s="77" t="s">
        <v>937</v>
      </c>
      <c r="C2099" s="78" t="s">
        <v>938</v>
      </c>
      <c r="D2099" s="79">
        <v>2019</v>
      </c>
      <c r="E2099" s="80">
        <v>36</v>
      </c>
      <c r="F2099" s="76">
        <v>2926</v>
      </c>
      <c r="G2099" s="76">
        <v>13984</v>
      </c>
      <c r="H2099" s="76">
        <v>55092</v>
      </c>
      <c r="I2099" s="76">
        <v>89234</v>
      </c>
      <c r="J2099" s="76">
        <v>28724</v>
      </c>
    </row>
    <row r="2100" spans="1:10" x14ac:dyDescent="0.15">
      <c r="A2100" s="72"/>
      <c r="B2100" s="77" t="s">
        <v>939</v>
      </c>
      <c r="C2100" s="78" t="s">
        <v>940</v>
      </c>
      <c r="D2100" s="79">
        <v>2015</v>
      </c>
      <c r="E2100" s="80">
        <v>1163</v>
      </c>
      <c r="F2100" s="76">
        <v>47585</v>
      </c>
      <c r="G2100" s="76">
        <v>217829</v>
      </c>
      <c r="H2100" s="76">
        <v>813936</v>
      </c>
      <c r="I2100" s="76">
        <v>1348958</v>
      </c>
      <c r="J2100" s="76">
        <v>442992</v>
      </c>
    </row>
    <row r="2101" spans="1:10" x14ac:dyDescent="0.15">
      <c r="A2101" s="72"/>
      <c r="B2101" s="77" t="s">
        <v>939</v>
      </c>
      <c r="C2101" s="78" t="s">
        <v>940</v>
      </c>
      <c r="D2101" s="79">
        <v>2016</v>
      </c>
      <c r="E2101" s="80">
        <v>1052</v>
      </c>
      <c r="F2101" s="76">
        <v>46965</v>
      </c>
      <c r="G2101" s="76">
        <v>212663</v>
      </c>
      <c r="H2101" s="76">
        <v>725475</v>
      </c>
      <c r="I2101" s="76">
        <v>1245592</v>
      </c>
      <c r="J2101" s="76">
        <v>429071</v>
      </c>
    </row>
    <row r="2102" spans="1:10" x14ac:dyDescent="0.15">
      <c r="A2102" s="72"/>
      <c r="B2102" s="77" t="s">
        <v>939</v>
      </c>
      <c r="C2102" s="78" t="s">
        <v>940</v>
      </c>
      <c r="D2102" s="79">
        <v>2017</v>
      </c>
      <c r="E2102" s="80">
        <v>1031</v>
      </c>
      <c r="F2102" s="76">
        <v>47602</v>
      </c>
      <c r="G2102" s="76">
        <v>218824</v>
      </c>
      <c r="H2102" s="76">
        <v>804469</v>
      </c>
      <c r="I2102" s="76">
        <v>1333645</v>
      </c>
      <c r="J2102" s="76">
        <v>449868</v>
      </c>
    </row>
    <row r="2103" spans="1:10" x14ac:dyDescent="0.15">
      <c r="A2103" s="72"/>
      <c r="B2103" s="77" t="s">
        <v>939</v>
      </c>
      <c r="C2103" s="78" t="s">
        <v>940</v>
      </c>
      <c r="D2103" s="79">
        <v>2018</v>
      </c>
      <c r="E2103" s="80">
        <v>1022</v>
      </c>
      <c r="F2103" s="76">
        <v>49281</v>
      </c>
      <c r="G2103" s="76">
        <v>232470</v>
      </c>
      <c r="H2103" s="76">
        <v>869992</v>
      </c>
      <c r="I2103" s="76">
        <v>1437958</v>
      </c>
      <c r="J2103" s="76">
        <v>485941</v>
      </c>
    </row>
    <row r="2104" spans="1:10" x14ac:dyDescent="0.15">
      <c r="A2104" s="72"/>
      <c r="B2104" s="77" t="s">
        <v>939</v>
      </c>
      <c r="C2104" s="78" t="s">
        <v>940</v>
      </c>
      <c r="D2104" s="79">
        <v>2019</v>
      </c>
      <c r="E2104" s="80">
        <v>1003</v>
      </c>
      <c r="F2104" s="76">
        <v>48368</v>
      </c>
      <c r="G2104" s="76">
        <v>231686</v>
      </c>
      <c r="H2104" s="76">
        <v>812891</v>
      </c>
      <c r="I2104" s="76">
        <v>1359865</v>
      </c>
      <c r="J2104" s="76">
        <v>448252</v>
      </c>
    </row>
    <row r="2105" spans="1:10" x14ac:dyDescent="0.15">
      <c r="A2105" s="72"/>
      <c r="B2105" s="77" t="s">
        <v>941</v>
      </c>
      <c r="C2105" s="78" t="s">
        <v>942</v>
      </c>
      <c r="D2105" s="79">
        <v>2015</v>
      </c>
      <c r="E2105" s="80">
        <v>668</v>
      </c>
      <c r="F2105" s="76">
        <v>23911</v>
      </c>
      <c r="G2105" s="76">
        <v>101972</v>
      </c>
      <c r="H2105" s="76">
        <v>306528</v>
      </c>
      <c r="I2105" s="76">
        <v>558874</v>
      </c>
      <c r="J2105" s="76">
        <v>212693</v>
      </c>
    </row>
    <row r="2106" spans="1:10" x14ac:dyDescent="0.15">
      <c r="A2106" s="72"/>
      <c r="B2106" s="77" t="s">
        <v>941</v>
      </c>
      <c r="C2106" s="78" t="s">
        <v>942</v>
      </c>
      <c r="D2106" s="79">
        <v>2016</v>
      </c>
      <c r="E2106" s="80">
        <v>599</v>
      </c>
      <c r="F2106" s="76">
        <v>24153</v>
      </c>
      <c r="G2106" s="76">
        <v>101452</v>
      </c>
      <c r="H2106" s="76">
        <v>287182</v>
      </c>
      <c r="I2106" s="76">
        <v>533558</v>
      </c>
      <c r="J2106" s="76">
        <v>205751</v>
      </c>
    </row>
    <row r="2107" spans="1:10" x14ac:dyDescent="0.15">
      <c r="A2107" s="72"/>
      <c r="B2107" s="77" t="s">
        <v>941</v>
      </c>
      <c r="C2107" s="78" t="s">
        <v>942</v>
      </c>
      <c r="D2107" s="79">
        <v>2017</v>
      </c>
      <c r="E2107" s="80">
        <v>586</v>
      </c>
      <c r="F2107" s="76">
        <v>23811</v>
      </c>
      <c r="G2107" s="76">
        <v>102011</v>
      </c>
      <c r="H2107" s="76">
        <v>314214</v>
      </c>
      <c r="I2107" s="76">
        <v>553021</v>
      </c>
      <c r="J2107" s="76">
        <v>202181</v>
      </c>
    </row>
    <row r="2108" spans="1:10" x14ac:dyDescent="0.15">
      <c r="A2108" s="72"/>
      <c r="B2108" s="77" t="s">
        <v>941</v>
      </c>
      <c r="C2108" s="78" t="s">
        <v>942</v>
      </c>
      <c r="D2108" s="79">
        <v>2018</v>
      </c>
      <c r="E2108" s="80">
        <v>584</v>
      </c>
      <c r="F2108" s="76">
        <v>24434</v>
      </c>
      <c r="G2108" s="76">
        <v>106559</v>
      </c>
      <c r="H2108" s="76">
        <v>322552</v>
      </c>
      <c r="I2108" s="76">
        <v>563248</v>
      </c>
      <c r="J2108" s="76">
        <v>199979</v>
      </c>
    </row>
    <row r="2109" spans="1:10" x14ac:dyDescent="0.15">
      <c r="A2109" s="72"/>
      <c r="B2109" s="77" t="s">
        <v>941</v>
      </c>
      <c r="C2109" s="78" t="s">
        <v>942</v>
      </c>
      <c r="D2109" s="79">
        <v>2019</v>
      </c>
      <c r="E2109" s="80">
        <v>564</v>
      </c>
      <c r="F2109" s="76">
        <v>23758</v>
      </c>
      <c r="G2109" s="76">
        <v>107938</v>
      </c>
      <c r="H2109" s="76">
        <v>300746</v>
      </c>
      <c r="I2109" s="76">
        <v>541413</v>
      </c>
      <c r="J2109" s="76">
        <v>197572</v>
      </c>
    </row>
    <row r="2110" spans="1:10" x14ac:dyDescent="0.15">
      <c r="A2110" s="72"/>
      <c r="B2110" s="77" t="s">
        <v>943</v>
      </c>
      <c r="C2110" s="78" t="s">
        <v>944</v>
      </c>
      <c r="D2110" s="79">
        <v>2015</v>
      </c>
      <c r="E2110" s="80">
        <v>49</v>
      </c>
      <c r="F2110" s="76">
        <v>2455</v>
      </c>
      <c r="G2110" s="76">
        <v>11887</v>
      </c>
      <c r="H2110" s="76">
        <v>53558</v>
      </c>
      <c r="I2110" s="76">
        <v>84339</v>
      </c>
      <c r="J2110" s="76">
        <v>26434</v>
      </c>
    </row>
    <row r="2111" spans="1:10" x14ac:dyDescent="0.15">
      <c r="A2111" s="72"/>
      <c r="B2111" s="77" t="s">
        <v>943</v>
      </c>
      <c r="C2111" s="78" t="s">
        <v>944</v>
      </c>
      <c r="D2111" s="79">
        <v>2016</v>
      </c>
      <c r="E2111" s="80">
        <v>43</v>
      </c>
      <c r="F2111" s="76">
        <v>2011</v>
      </c>
      <c r="G2111" s="76">
        <v>9927</v>
      </c>
      <c r="H2111" s="76">
        <v>40140</v>
      </c>
      <c r="I2111" s="76">
        <v>66790</v>
      </c>
      <c r="J2111" s="76">
        <v>22730</v>
      </c>
    </row>
    <row r="2112" spans="1:10" x14ac:dyDescent="0.15">
      <c r="A2112" s="72"/>
      <c r="B2112" s="77" t="s">
        <v>943</v>
      </c>
      <c r="C2112" s="78" t="s">
        <v>944</v>
      </c>
      <c r="D2112" s="79">
        <v>2017</v>
      </c>
      <c r="E2112" s="80">
        <v>47</v>
      </c>
      <c r="F2112" s="76">
        <v>2137</v>
      </c>
      <c r="G2112" s="76">
        <v>10480</v>
      </c>
      <c r="H2112" s="76">
        <v>46142</v>
      </c>
      <c r="I2112" s="76">
        <v>72475</v>
      </c>
      <c r="J2112" s="76">
        <v>22942</v>
      </c>
    </row>
    <row r="2113" spans="1:10" x14ac:dyDescent="0.15">
      <c r="A2113" s="72"/>
      <c r="B2113" s="77" t="s">
        <v>943</v>
      </c>
      <c r="C2113" s="78" t="s">
        <v>944</v>
      </c>
      <c r="D2113" s="79">
        <v>2018</v>
      </c>
      <c r="E2113" s="80">
        <v>46</v>
      </c>
      <c r="F2113" s="76">
        <v>2237</v>
      </c>
      <c r="G2113" s="76">
        <v>10981</v>
      </c>
      <c r="H2113" s="76">
        <v>50727</v>
      </c>
      <c r="I2113" s="76">
        <v>78932</v>
      </c>
      <c r="J2113" s="76">
        <v>26489</v>
      </c>
    </row>
    <row r="2114" spans="1:10" x14ac:dyDescent="0.15">
      <c r="A2114" s="72"/>
      <c r="B2114" s="77" t="s">
        <v>943</v>
      </c>
      <c r="C2114" s="78" t="s">
        <v>944</v>
      </c>
      <c r="D2114" s="79">
        <v>2019</v>
      </c>
      <c r="E2114" s="80">
        <v>48</v>
      </c>
      <c r="F2114" s="76">
        <v>2621</v>
      </c>
      <c r="G2114" s="76">
        <v>12826</v>
      </c>
      <c r="H2114" s="76">
        <v>54770</v>
      </c>
      <c r="I2114" s="76">
        <v>85913</v>
      </c>
      <c r="J2114" s="76">
        <v>25768</v>
      </c>
    </row>
    <row r="2115" spans="1:10" x14ac:dyDescent="0.15">
      <c r="A2115" s="72"/>
      <c r="B2115" s="77" t="s">
        <v>945</v>
      </c>
      <c r="C2115" s="78" t="s">
        <v>946</v>
      </c>
      <c r="D2115" s="79">
        <v>2015</v>
      </c>
      <c r="E2115" s="80">
        <v>65</v>
      </c>
      <c r="F2115" s="76">
        <v>6563</v>
      </c>
      <c r="G2115" s="76">
        <v>30203</v>
      </c>
      <c r="H2115" s="76">
        <v>83481</v>
      </c>
      <c r="I2115" s="76">
        <v>137799</v>
      </c>
      <c r="J2115" s="76">
        <v>45745</v>
      </c>
    </row>
    <row r="2116" spans="1:10" x14ac:dyDescent="0.15">
      <c r="A2116" s="72"/>
      <c r="B2116" s="77" t="s">
        <v>945</v>
      </c>
      <c r="C2116" s="78" t="s">
        <v>946</v>
      </c>
      <c r="D2116" s="79">
        <v>2016</v>
      </c>
      <c r="E2116" s="80">
        <v>66</v>
      </c>
      <c r="F2116" s="76">
        <v>6635</v>
      </c>
      <c r="G2116" s="76">
        <v>29978</v>
      </c>
      <c r="H2116" s="76">
        <v>79496</v>
      </c>
      <c r="I2116" s="76">
        <v>145070</v>
      </c>
      <c r="J2116" s="76">
        <v>53835</v>
      </c>
    </row>
    <row r="2117" spans="1:10" x14ac:dyDescent="0.15">
      <c r="A2117" s="72"/>
      <c r="B2117" s="77" t="s">
        <v>945</v>
      </c>
      <c r="C2117" s="78" t="s">
        <v>946</v>
      </c>
      <c r="D2117" s="79">
        <v>2017</v>
      </c>
      <c r="E2117" s="80">
        <v>67</v>
      </c>
      <c r="F2117" s="76">
        <v>6856</v>
      </c>
      <c r="G2117" s="76">
        <v>32019</v>
      </c>
      <c r="H2117" s="76">
        <v>91044</v>
      </c>
      <c r="I2117" s="76">
        <v>163099</v>
      </c>
      <c r="J2117" s="76">
        <v>62540</v>
      </c>
    </row>
    <row r="2118" spans="1:10" x14ac:dyDescent="0.15">
      <c r="A2118" s="72"/>
      <c r="B2118" s="77" t="s">
        <v>945</v>
      </c>
      <c r="C2118" s="78" t="s">
        <v>946</v>
      </c>
      <c r="D2118" s="79">
        <v>2018</v>
      </c>
      <c r="E2118" s="80">
        <v>67</v>
      </c>
      <c r="F2118" s="76">
        <v>7869</v>
      </c>
      <c r="G2118" s="76">
        <v>39775</v>
      </c>
      <c r="H2118" s="76">
        <v>112813</v>
      </c>
      <c r="I2118" s="76">
        <v>215044</v>
      </c>
      <c r="J2118" s="76">
        <v>92704</v>
      </c>
    </row>
    <row r="2119" spans="1:10" x14ac:dyDescent="0.15">
      <c r="A2119" s="72"/>
      <c r="B2119" s="77" t="s">
        <v>945</v>
      </c>
      <c r="C2119" s="78" t="s">
        <v>946</v>
      </c>
      <c r="D2119" s="79">
        <v>2019</v>
      </c>
      <c r="E2119" s="80">
        <v>64</v>
      </c>
      <c r="F2119" s="76">
        <v>7336</v>
      </c>
      <c r="G2119" s="76">
        <v>34946</v>
      </c>
      <c r="H2119" s="76">
        <v>94632</v>
      </c>
      <c r="I2119" s="76">
        <v>176185</v>
      </c>
      <c r="J2119" s="76">
        <v>67982</v>
      </c>
    </row>
    <row r="2120" spans="1:10" x14ac:dyDescent="0.15">
      <c r="A2120" s="72"/>
      <c r="B2120" s="77" t="s">
        <v>947</v>
      </c>
      <c r="C2120" s="78" t="s">
        <v>948</v>
      </c>
      <c r="D2120" s="79">
        <v>2015</v>
      </c>
      <c r="E2120" s="80">
        <v>374</v>
      </c>
      <c r="F2120" s="76">
        <v>12882</v>
      </c>
      <c r="G2120" s="76">
        <v>63568</v>
      </c>
      <c r="H2120" s="76">
        <v>303245</v>
      </c>
      <c r="I2120" s="76">
        <v>470331</v>
      </c>
      <c r="J2120" s="76">
        <v>137766</v>
      </c>
    </row>
    <row r="2121" spans="1:10" x14ac:dyDescent="0.15">
      <c r="A2121" s="72"/>
      <c r="B2121" s="77" t="s">
        <v>947</v>
      </c>
      <c r="C2121" s="78" t="s">
        <v>948</v>
      </c>
      <c r="D2121" s="79">
        <v>2016</v>
      </c>
      <c r="E2121" s="80">
        <v>336</v>
      </c>
      <c r="F2121" s="76">
        <v>12346</v>
      </c>
      <c r="G2121" s="76">
        <v>60525</v>
      </c>
      <c r="H2121" s="76">
        <v>265414</v>
      </c>
      <c r="I2121" s="76">
        <v>413817</v>
      </c>
      <c r="J2121" s="76">
        <v>123296</v>
      </c>
    </row>
    <row r="2122" spans="1:10" x14ac:dyDescent="0.15">
      <c r="A2122" s="72"/>
      <c r="B2122" s="77" t="s">
        <v>947</v>
      </c>
      <c r="C2122" s="78" t="s">
        <v>948</v>
      </c>
      <c r="D2122" s="79">
        <v>2017</v>
      </c>
      <c r="E2122" s="80">
        <v>323</v>
      </c>
      <c r="F2122" s="76">
        <v>13025</v>
      </c>
      <c r="G2122" s="76">
        <v>63714</v>
      </c>
      <c r="H2122" s="76">
        <v>290374</v>
      </c>
      <c r="I2122" s="76">
        <v>459585</v>
      </c>
      <c r="J2122" s="76">
        <v>143609</v>
      </c>
    </row>
    <row r="2123" spans="1:10" x14ac:dyDescent="0.15">
      <c r="A2123" s="72"/>
      <c r="B2123" s="77" t="s">
        <v>947</v>
      </c>
      <c r="C2123" s="78" t="s">
        <v>948</v>
      </c>
      <c r="D2123" s="79">
        <v>2018</v>
      </c>
      <c r="E2123" s="80">
        <v>317</v>
      </c>
      <c r="F2123" s="76">
        <v>13054</v>
      </c>
      <c r="G2123" s="76">
        <v>65548</v>
      </c>
      <c r="H2123" s="76">
        <v>308240</v>
      </c>
      <c r="I2123" s="76">
        <v>489171</v>
      </c>
      <c r="J2123" s="76">
        <v>154960</v>
      </c>
    </row>
    <row r="2124" spans="1:10" x14ac:dyDescent="0.15">
      <c r="A2124" s="72"/>
      <c r="B2124" s="77" t="s">
        <v>947</v>
      </c>
      <c r="C2124" s="78" t="s">
        <v>948</v>
      </c>
      <c r="D2124" s="79">
        <v>2019</v>
      </c>
      <c r="E2124" s="80">
        <v>318</v>
      </c>
      <c r="F2124" s="76">
        <v>12968</v>
      </c>
      <c r="G2124" s="76">
        <v>65928</v>
      </c>
      <c r="H2124" s="76">
        <v>299530</v>
      </c>
      <c r="I2124" s="76">
        <v>469620</v>
      </c>
      <c r="J2124" s="76">
        <v>142270</v>
      </c>
    </row>
    <row r="2125" spans="1:10" x14ac:dyDescent="0.15">
      <c r="A2125" s="72"/>
      <c r="B2125" s="77" t="s">
        <v>949</v>
      </c>
      <c r="C2125" s="78" t="s">
        <v>950</v>
      </c>
      <c r="D2125" s="79">
        <v>2015</v>
      </c>
      <c r="E2125" s="80">
        <v>7</v>
      </c>
      <c r="F2125" s="76">
        <v>1774</v>
      </c>
      <c r="G2125" s="76">
        <v>10199</v>
      </c>
      <c r="H2125" s="76">
        <v>67124</v>
      </c>
      <c r="I2125" s="76">
        <v>97615</v>
      </c>
      <c r="J2125" s="76">
        <v>20354</v>
      </c>
    </row>
    <row r="2126" spans="1:10" x14ac:dyDescent="0.15">
      <c r="A2126" s="72"/>
      <c r="B2126" s="77" t="s">
        <v>949</v>
      </c>
      <c r="C2126" s="78" t="s">
        <v>950</v>
      </c>
      <c r="D2126" s="79">
        <v>2016</v>
      </c>
      <c r="E2126" s="80">
        <v>8</v>
      </c>
      <c r="F2126" s="76">
        <v>1820</v>
      </c>
      <c r="G2126" s="76">
        <v>10780</v>
      </c>
      <c r="H2126" s="76">
        <v>53243</v>
      </c>
      <c r="I2126" s="76">
        <v>86357</v>
      </c>
      <c r="J2126" s="76">
        <v>23459</v>
      </c>
    </row>
    <row r="2127" spans="1:10" x14ac:dyDescent="0.15">
      <c r="A2127" s="72"/>
      <c r="B2127" s="77" t="s">
        <v>949</v>
      </c>
      <c r="C2127" s="78" t="s">
        <v>950</v>
      </c>
      <c r="D2127" s="79">
        <v>2017</v>
      </c>
      <c r="E2127" s="80">
        <v>8</v>
      </c>
      <c r="F2127" s="76">
        <v>1773</v>
      </c>
      <c r="G2127" s="76">
        <v>10601</v>
      </c>
      <c r="H2127" s="76">
        <v>62696</v>
      </c>
      <c r="I2127" s="76">
        <v>85465</v>
      </c>
      <c r="J2127" s="76">
        <v>18597</v>
      </c>
    </row>
    <row r="2128" spans="1:10" x14ac:dyDescent="0.15">
      <c r="A2128" s="72"/>
      <c r="B2128" s="77" t="s">
        <v>949</v>
      </c>
      <c r="C2128" s="78" t="s">
        <v>950</v>
      </c>
      <c r="D2128" s="79">
        <v>2018</v>
      </c>
      <c r="E2128" s="80">
        <v>8</v>
      </c>
      <c r="F2128" s="76">
        <v>1687</v>
      </c>
      <c r="G2128" s="76">
        <v>9607</v>
      </c>
      <c r="H2128" s="76">
        <v>75660</v>
      </c>
      <c r="I2128" s="76">
        <v>91563</v>
      </c>
      <c r="J2128" s="76">
        <v>11809</v>
      </c>
    </row>
    <row r="2129" spans="1:10" x14ac:dyDescent="0.15">
      <c r="A2129" s="72"/>
      <c r="B2129" s="77" t="s">
        <v>949</v>
      </c>
      <c r="C2129" s="78" t="s">
        <v>950</v>
      </c>
      <c r="D2129" s="79">
        <v>2019</v>
      </c>
      <c r="E2129" s="80">
        <v>9</v>
      </c>
      <c r="F2129" s="76">
        <v>1685</v>
      </c>
      <c r="G2129" s="76">
        <v>10048</v>
      </c>
      <c r="H2129" s="76">
        <v>63213</v>
      </c>
      <c r="I2129" s="76">
        <v>86735</v>
      </c>
      <c r="J2129" s="76">
        <v>14661</v>
      </c>
    </row>
    <row r="2130" spans="1:10" x14ac:dyDescent="0.15">
      <c r="A2130" s="72"/>
      <c r="B2130" s="77" t="s">
        <v>951</v>
      </c>
      <c r="C2130" s="78" t="s">
        <v>952</v>
      </c>
      <c r="D2130" s="79">
        <v>2015</v>
      </c>
      <c r="E2130" s="80">
        <v>2928</v>
      </c>
      <c r="F2130" s="76">
        <v>58688</v>
      </c>
      <c r="G2130" s="76">
        <v>273730</v>
      </c>
      <c r="H2130" s="76">
        <v>2594060</v>
      </c>
      <c r="I2130" s="76">
        <v>3451840</v>
      </c>
      <c r="J2130" s="76">
        <v>760238</v>
      </c>
    </row>
    <row r="2131" spans="1:10" x14ac:dyDescent="0.15">
      <c r="A2131" s="72"/>
      <c r="B2131" s="77" t="s">
        <v>951</v>
      </c>
      <c r="C2131" s="78" t="s">
        <v>952</v>
      </c>
      <c r="D2131" s="79">
        <v>2016</v>
      </c>
      <c r="E2131" s="80">
        <v>2493</v>
      </c>
      <c r="F2131" s="76">
        <v>58585</v>
      </c>
      <c r="G2131" s="76">
        <v>273288</v>
      </c>
      <c r="H2131" s="76">
        <v>2323260</v>
      </c>
      <c r="I2131" s="76">
        <v>3114210</v>
      </c>
      <c r="J2131" s="76">
        <v>689479</v>
      </c>
    </row>
    <row r="2132" spans="1:10" x14ac:dyDescent="0.15">
      <c r="A2132" s="72"/>
      <c r="B2132" s="77" t="s">
        <v>951</v>
      </c>
      <c r="C2132" s="78" t="s">
        <v>952</v>
      </c>
      <c r="D2132" s="79">
        <v>2017</v>
      </c>
      <c r="E2132" s="80">
        <v>2493</v>
      </c>
      <c r="F2132" s="76">
        <v>59822</v>
      </c>
      <c r="G2132" s="76">
        <v>280863</v>
      </c>
      <c r="H2132" s="76">
        <v>2772860</v>
      </c>
      <c r="I2132" s="76">
        <v>3619442</v>
      </c>
      <c r="J2132" s="76">
        <v>760155</v>
      </c>
    </row>
    <row r="2133" spans="1:10" x14ac:dyDescent="0.15">
      <c r="A2133" s="72"/>
      <c r="B2133" s="77" t="s">
        <v>951</v>
      </c>
      <c r="C2133" s="78" t="s">
        <v>952</v>
      </c>
      <c r="D2133" s="79">
        <v>2018</v>
      </c>
      <c r="E2133" s="80">
        <v>2500</v>
      </c>
      <c r="F2133" s="76">
        <v>61656</v>
      </c>
      <c r="G2133" s="76">
        <v>294704</v>
      </c>
      <c r="H2133" s="76">
        <v>3015979</v>
      </c>
      <c r="I2133" s="76">
        <v>3899766</v>
      </c>
      <c r="J2133" s="76">
        <v>785351</v>
      </c>
    </row>
    <row r="2134" spans="1:10" x14ac:dyDescent="0.15">
      <c r="A2134" s="72"/>
      <c r="B2134" s="77" t="s">
        <v>951</v>
      </c>
      <c r="C2134" s="78" t="s">
        <v>952</v>
      </c>
      <c r="D2134" s="79">
        <v>2019</v>
      </c>
      <c r="E2134" s="80">
        <v>2493</v>
      </c>
      <c r="F2134" s="76">
        <v>60830</v>
      </c>
      <c r="G2134" s="76">
        <v>296417</v>
      </c>
      <c r="H2134" s="76">
        <v>2809753</v>
      </c>
      <c r="I2134" s="76">
        <v>3687973</v>
      </c>
      <c r="J2134" s="76">
        <v>778265</v>
      </c>
    </row>
    <row r="2135" spans="1:10" x14ac:dyDescent="0.15">
      <c r="A2135" s="72"/>
      <c r="B2135" s="77" t="s">
        <v>953</v>
      </c>
      <c r="C2135" s="78" t="s">
        <v>954</v>
      </c>
      <c r="D2135" s="79">
        <v>2015</v>
      </c>
      <c r="E2135" s="80">
        <v>1348</v>
      </c>
      <c r="F2135" s="76">
        <v>29891</v>
      </c>
      <c r="G2135" s="76">
        <v>140095</v>
      </c>
      <c r="H2135" s="76">
        <v>1866729</v>
      </c>
      <c r="I2135" s="76">
        <v>2296166</v>
      </c>
      <c r="J2135" s="76">
        <v>376477</v>
      </c>
    </row>
    <row r="2136" spans="1:10" x14ac:dyDescent="0.15">
      <c r="A2136" s="72"/>
      <c r="B2136" s="77" t="s">
        <v>953</v>
      </c>
      <c r="C2136" s="78" t="s">
        <v>954</v>
      </c>
      <c r="D2136" s="79">
        <v>2016</v>
      </c>
      <c r="E2136" s="80">
        <v>1267</v>
      </c>
      <c r="F2136" s="76">
        <v>30362</v>
      </c>
      <c r="G2136" s="76">
        <v>140969</v>
      </c>
      <c r="H2136" s="76">
        <v>1624849</v>
      </c>
      <c r="I2136" s="76">
        <v>2033350</v>
      </c>
      <c r="J2136" s="76">
        <v>349948</v>
      </c>
    </row>
    <row r="2137" spans="1:10" x14ac:dyDescent="0.15">
      <c r="A2137" s="72"/>
      <c r="B2137" s="77" t="s">
        <v>953</v>
      </c>
      <c r="C2137" s="78" t="s">
        <v>954</v>
      </c>
      <c r="D2137" s="79">
        <v>2017</v>
      </c>
      <c r="E2137" s="80">
        <v>1279</v>
      </c>
      <c r="F2137" s="76">
        <v>31301</v>
      </c>
      <c r="G2137" s="76">
        <v>146221</v>
      </c>
      <c r="H2137" s="76">
        <v>1879507</v>
      </c>
      <c r="I2137" s="76">
        <v>2311394</v>
      </c>
      <c r="J2137" s="76">
        <v>390144</v>
      </c>
    </row>
    <row r="2138" spans="1:10" x14ac:dyDescent="0.15">
      <c r="A2138" s="72"/>
      <c r="B2138" s="77" t="s">
        <v>953</v>
      </c>
      <c r="C2138" s="78" t="s">
        <v>954</v>
      </c>
      <c r="D2138" s="79">
        <v>2018</v>
      </c>
      <c r="E2138" s="80">
        <v>1276</v>
      </c>
      <c r="F2138" s="76">
        <v>31945</v>
      </c>
      <c r="G2138" s="76">
        <v>152469</v>
      </c>
      <c r="H2138" s="76">
        <v>1980389</v>
      </c>
      <c r="I2138" s="76">
        <v>2419443</v>
      </c>
      <c r="J2138" s="76">
        <v>387566</v>
      </c>
    </row>
    <row r="2139" spans="1:10" x14ac:dyDescent="0.15">
      <c r="A2139" s="72"/>
      <c r="B2139" s="77" t="s">
        <v>953</v>
      </c>
      <c r="C2139" s="78" t="s">
        <v>954</v>
      </c>
      <c r="D2139" s="79">
        <v>2019</v>
      </c>
      <c r="E2139" s="80">
        <v>1266</v>
      </c>
      <c r="F2139" s="76">
        <v>31403</v>
      </c>
      <c r="G2139" s="76">
        <v>150747</v>
      </c>
      <c r="H2139" s="76">
        <v>1941221</v>
      </c>
      <c r="I2139" s="76">
        <v>2384415</v>
      </c>
      <c r="J2139" s="76">
        <v>394950</v>
      </c>
    </row>
    <row r="2140" spans="1:10" x14ac:dyDescent="0.15">
      <c r="A2140" s="72"/>
      <c r="B2140" s="77" t="s">
        <v>955</v>
      </c>
      <c r="C2140" s="78" t="s">
        <v>956</v>
      </c>
      <c r="D2140" s="79">
        <v>2015</v>
      </c>
      <c r="E2140" s="80">
        <v>621</v>
      </c>
      <c r="F2140" s="76">
        <v>11885</v>
      </c>
      <c r="G2140" s="76">
        <v>55180</v>
      </c>
      <c r="H2140" s="76">
        <v>506911</v>
      </c>
      <c r="I2140" s="76">
        <v>693357</v>
      </c>
      <c r="J2140" s="76">
        <v>166438</v>
      </c>
    </row>
    <row r="2141" spans="1:10" x14ac:dyDescent="0.15">
      <c r="A2141" s="72"/>
      <c r="B2141" s="77" t="s">
        <v>955</v>
      </c>
      <c r="C2141" s="78" t="s">
        <v>956</v>
      </c>
      <c r="D2141" s="79">
        <v>2016</v>
      </c>
      <c r="E2141" s="80">
        <v>583</v>
      </c>
      <c r="F2141" s="76">
        <v>12674</v>
      </c>
      <c r="G2141" s="76">
        <v>56149</v>
      </c>
      <c r="H2141" s="76">
        <v>484213</v>
      </c>
      <c r="I2141" s="76">
        <v>647544</v>
      </c>
      <c r="J2141" s="76">
        <v>148069</v>
      </c>
    </row>
    <row r="2142" spans="1:10" x14ac:dyDescent="0.15">
      <c r="A2142" s="72"/>
      <c r="B2142" s="77" t="s">
        <v>955</v>
      </c>
      <c r="C2142" s="78" t="s">
        <v>956</v>
      </c>
      <c r="D2142" s="79">
        <v>2017</v>
      </c>
      <c r="E2142" s="80">
        <v>580</v>
      </c>
      <c r="F2142" s="76">
        <v>13254</v>
      </c>
      <c r="G2142" s="76">
        <v>58876</v>
      </c>
      <c r="H2142" s="76">
        <v>667147</v>
      </c>
      <c r="I2142" s="76">
        <v>868041</v>
      </c>
      <c r="J2142" s="76">
        <v>182854</v>
      </c>
    </row>
    <row r="2143" spans="1:10" x14ac:dyDescent="0.15">
      <c r="A2143" s="72"/>
      <c r="B2143" s="77" t="s">
        <v>955</v>
      </c>
      <c r="C2143" s="78" t="s">
        <v>956</v>
      </c>
      <c r="D2143" s="79">
        <v>2018</v>
      </c>
      <c r="E2143" s="80">
        <v>574</v>
      </c>
      <c r="F2143" s="76">
        <v>13478</v>
      </c>
      <c r="G2143" s="76">
        <v>61103</v>
      </c>
      <c r="H2143" s="76">
        <v>781980</v>
      </c>
      <c r="I2143" s="76">
        <v>1007342</v>
      </c>
      <c r="J2143" s="76">
        <v>202730</v>
      </c>
    </row>
    <row r="2144" spans="1:10" x14ac:dyDescent="0.15">
      <c r="A2144" s="72"/>
      <c r="B2144" s="77" t="s">
        <v>955</v>
      </c>
      <c r="C2144" s="78" t="s">
        <v>956</v>
      </c>
      <c r="D2144" s="79">
        <v>2019</v>
      </c>
      <c r="E2144" s="80">
        <v>565</v>
      </c>
      <c r="F2144" s="76">
        <v>13551</v>
      </c>
      <c r="G2144" s="76">
        <v>62908</v>
      </c>
      <c r="H2144" s="76">
        <v>614225</v>
      </c>
      <c r="I2144" s="76">
        <v>828388</v>
      </c>
      <c r="J2144" s="76">
        <v>188010</v>
      </c>
    </row>
    <row r="2145" spans="1:10" x14ac:dyDescent="0.15">
      <c r="A2145" s="72"/>
      <c r="B2145" s="77" t="s">
        <v>957</v>
      </c>
      <c r="C2145" s="78" t="s">
        <v>958</v>
      </c>
      <c r="D2145" s="79">
        <v>2015</v>
      </c>
      <c r="E2145" s="80">
        <v>30</v>
      </c>
      <c r="F2145" s="76">
        <v>2923</v>
      </c>
      <c r="G2145" s="76">
        <v>19003</v>
      </c>
      <c r="H2145" s="76">
        <v>59710</v>
      </c>
      <c r="I2145" s="76">
        <v>155495</v>
      </c>
      <c r="J2145" s="76">
        <v>85695</v>
      </c>
    </row>
    <row r="2146" spans="1:10" x14ac:dyDescent="0.15">
      <c r="A2146" s="72"/>
      <c r="B2146" s="77" t="s">
        <v>957</v>
      </c>
      <c r="C2146" s="78" t="s">
        <v>958</v>
      </c>
      <c r="D2146" s="79">
        <v>2016</v>
      </c>
      <c r="E2146" s="80">
        <v>28</v>
      </c>
      <c r="F2146" s="76">
        <v>2808</v>
      </c>
      <c r="G2146" s="76">
        <v>18358</v>
      </c>
      <c r="H2146" s="76">
        <v>49786</v>
      </c>
      <c r="I2146" s="76">
        <v>124940</v>
      </c>
      <c r="J2146" s="76">
        <v>62218</v>
      </c>
    </row>
    <row r="2147" spans="1:10" x14ac:dyDescent="0.15">
      <c r="A2147" s="72"/>
      <c r="B2147" s="77" t="s">
        <v>957</v>
      </c>
      <c r="C2147" s="78" t="s">
        <v>958</v>
      </c>
      <c r="D2147" s="79">
        <v>2017</v>
      </c>
      <c r="E2147" s="80">
        <v>26</v>
      </c>
      <c r="F2147" s="76">
        <v>2557</v>
      </c>
      <c r="G2147" s="76">
        <v>17461</v>
      </c>
      <c r="H2147" s="76">
        <v>48428</v>
      </c>
      <c r="I2147" s="76">
        <v>115329</v>
      </c>
      <c r="J2147" s="76">
        <v>55521</v>
      </c>
    </row>
    <row r="2148" spans="1:10" x14ac:dyDescent="0.15">
      <c r="A2148" s="72"/>
      <c r="B2148" s="77" t="s">
        <v>957</v>
      </c>
      <c r="C2148" s="78" t="s">
        <v>958</v>
      </c>
      <c r="D2148" s="79">
        <v>2018</v>
      </c>
      <c r="E2148" s="80">
        <v>26</v>
      </c>
      <c r="F2148" s="76">
        <v>2579</v>
      </c>
      <c r="G2148" s="76">
        <v>17998</v>
      </c>
      <c r="H2148" s="76">
        <v>49539</v>
      </c>
      <c r="I2148" s="76">
        <v>107037</v>
      </c>
      <c r="J2148" s="76">
        <v>48965</v>
      </c>
    </row>
    <row r="2149" spans="1:10" x14ac:dyDescent="0.15">
      <c r="A2149" s="72"/>
      <c r="B2149" s="77" t="s">
        <v>957</v>
      </c>
      <c r="C2149" s="78" t="s">
        <v>958</v>
      </c>
      <c r="D2149" s="79">
        <v>2019</v>
      </c>
      <c r="E2149" s="80">
        <v>27</v>
      </c>
      <c r="F2149" s="76">
        <v>2492</v>
      </c>
      <c r="G2149" s="76">
        <v>16309</v>
      </c>
      <c r="H2149" s="76">
        <v>48903</v>
      </c>
      <c r="I2149" s="76">
        <v>106485</v>
      </c>
      <c r="J2149" s="76">
        <v>50720</v>
      </c>
    </row>
    <row r="2150" spans="1:10" x14ac:dyDescent="0.15">
      <c r="A2150" s="72"/>
      <c r="B2150" s="77" t="s">
        <v>959</v>
      </c>
      <c r="C2150" s="78" t="s">
        <v>960</v>
      </c>
      <c r="D2150" s="79">
        <v>2015</v>
      </c>
      <c r="E2150" s="80">
        <v>929</v>
      </c>
      <c r="F2150" s="76">
        <v>13989</v>
      </c>
      <c r="G2150" s="76">
        <v>59453</v>
      </c>
      <c r="H2150" s="76">
        <v>160710</v>
      </c>
      <c r="I2150" s="76">
        <v>306822</v>
      </c>
      <c r="J2150" s="76">
        <v>131628</v>
      </c>
    </row>
    <row r="2151" spans="1:10" x14ac:dyDescent="0.15">
      <c r="A2151" s="72"/>
      <c r="B2151" s="77" t="s">
        <v>959</v>
      </c>
      <c r="C2151" s="78" t="s">
        <v>960</v>
      </c>
      <c r="D2151" s="79">
        <v>2016</v>
      </c>
      <c r="E2151" s="80">
        <v>615</v>
      </c>
      <c r="F2151" s="76">
        <v>12741</v>
      </c>
      <c r="G2151" s="76">
        <v>57812</v>
      </c>
      <c r="H2151" s="76">
        <v>164412</v>
      </c>
      <c r="I2151" s="76">
        <v>308376</v>
      </c>
      <c r="J2151" s="76">
        <v>129244</v>
      </c>
    </row>
    <row r="2152" spans="1:10" x14ac:dyDescent="0.15">
      <c r="A2152" s="72"/>
      <c r="B2152" s="77" t="s">
        <v>959</v>
      </c>
      <c r="C2152" s="78" t="s">
        <v>960</v>
      </c>
      <c r="D2152" s="79">
        <v>2017</v>
      </c>
      <c r="E2152" s="80">
        <v>608</v>
      </c>
      <c r="F2152" s="76">
        <v>12710</v>
      </c>
      <c r="G2152" s="76">
        <v>58306</v>
      </c>
      <c r="H2152" s="76">
        <v>177778</v>
      </c>
      <c r="I2152" s="76">
        <v>324679</v>
      </c>
      <c r="J2152" s="76">
        <v>131636</v>
      </c>
    </row>
    <row r="2153" spans="1:10" x14ac:dyDescent="0.15">
      <c r="A2153" s="72"/>
      <c r="B2153" s="77" t="s">
        <v>959</v>
      </c>
      <c r="C2153" s="78" t="s">
        <v>960</v>
      </c>
      <c r="D2153" s="79">
        <v>2018</v>
      </c>
      <c r="E2153" s="80">
        <v>624</v>
      </c>
      <c r="F2153" s="76">
        <v>13654</v>
      </c>
      <c r="G2153" s="76">
        <v>63134</v>
      </c>
      <c r="H2153" s="76">
        <v>204071</v>
      </c>
      <c r="I2153" s="76">
        <v>365944</v>
      </c>
      <c r="J2153" s="76">
        <v>146090</v>
      </c>
    </row>
    <row r="2154" spans="1:10" x14ac:dyDescent="0.15">
      <c r="A2154" s="72"/>
      <c r="B2154" s="77" t="s">
        <v>959</v>
      </c>
      <c r="C2154" s="78" t="s">
        <v>960</v>
      </c>
      <c r="D2154" s="79">
        <v>2019</v>
      </c>
      <c r="E2154" s="80">
        <v>635</v>
      </c>
      <c r="F2154" s="76">
        <v>13384</v>
      </c>
      <c r="G2154" s="76">
        <v>66453</v>
      </c>
      <c r="H2154" s="76">
        <v>205404</v>
      </c>
      <c r="I2154" s="76">
        <v>368684</v>
      </c>
      <c r="J2154" s="76">
        <v>144585</v>
      </c>
    </row>
    <row r="2155" spans="1:10" x14ac:dyDescent="0.15">
      <c r="A2155" s="72"/>
      <c r="B2155" s="77" t="s">
        <v>961</v>
      </c>
      <c r="C2155" s="78" t="s">
        <v>962</v>
      </c>
      <c r="D2155" s="79">
        <v>2015</v>
      </c>
      <c r="E2155" s="80">
        <v>2714</v>
      </c>
      <c r="F2155" s="76">
        <v>131884</v>
      </c>
      <c r="G2155" s="76">
        <v>682344</v>
      </c>
      <c r="H2155" s="76">
        <v>7275974</v>
      </c>
      <c r="I2155" s="76">
        <v>9679541</v>
      </c>
      <c r="J2155" s="76">
        <v>1960933</v>
      </c>
    </row>
    <row r="2156" spans="1:10" x14ac:dyDescent="0.15">
      <c r="A2156" s="72"/>
      <c r="B2156" s="77" t="s">
        <v>961</v>
      </c>
      <c r="C2156" s="78" t="s">
        <v>962</v>
      </c>
      <c r="D2156" s="79">
        <v>2016</v>
      </c>
      <c r="E2156" s="80">
        <v>2514</v>
      </c>
      <c r="F2156" s="76">
        <v>137363</v>
      </c>
      <c r="G2156" s="76">
        <v>698744</v>
      </c>
      <c r="H2156" s="76">
        <v>6387793</v>
      </c>
      <c r="I2156" s="76">
        <v>8889207</v>
      </c>
      <c r="J2156" s="76">
        <v>2122308</v>
      </c>
    </row>
    <row r="2157" spans="1:10" x14ac:dyDescent="0.15">
      <c r="A2157" s="72"/>
      <c r="B2157" s="77" t="s">
        <v>961</v>
      </c>
      <c r="C2157" s="78" t="s">
        <v>962</v>
      </c>
      <c r="D2157" s="79">
        <v>2017</v>
      </c>
      <c r="E2157" s="80">
        <v>2457</v>
      </c>
      <c r="F2157" s="76">
        <v>140144</v>
      </c>
      <c r="G2157" s="76">
        <v>724765</v>
      </c>
      <c r="H2157" s="76">
        <v>7158983</v>
      </c>
      <c r="I2157" s="76">
        <v>9762006</v>
      </c>
      <c r="J2157" s="76">
        <v>2399084</v>
      </c>
    </row>
    <row r="2158" spans="1:10" x14ac:dyDescent="0.15">
      <c r="A2158" s="72"/>
      <c r="B2158" s="77" t="s">
        <v>961</v>
      </c>
      <c r="C2158" s="78" t="s">
        <v>962</v>
      </c>
      <c r="D2158" s="79">
        <v>2018</v>
      </c>
      <c r="E2158" s="80">
        <v>2476</v>
      </c>
      <c r="F2158" s="76">
        <v>139831</v>
      </c>
      <c r="G2158" s="76">
        <v>743387</v>
      </c>
      <c r="H2158" s="76">
        <v>7742779</v>
      </c>
      <c r="I2158" s="76">
        <v>10229037</v>
      </c>
      <c r="J2158" s="76">
        <v>2154219</v>
      </c>
    </row>
    <row r="2159" spans="1:10" x14ac:dyDescent="0.15">
      <c r="A2159" s="72"/>
      <c r="B2159" s="77" t="s">
        <v>961</v>
      </c>
      <c r="C2159" s="78" t="s">
        <v>962</v>
      </c>
      <c r="D2159" s="79">
        <v>2019</v>
      </c>
      <c r="E2159" s="80">
        <v>2475</v>
      </c>
      <c r="F2159" s="76">
        <v>140206</v>
      </c>
      <c r="G2159" s="76">
        <v>740039</v>
      </c>
      <c r="H2159" s="76">
        <v>7134222</v>
      </c>
      <c r="I2159" s="76">
        <v>9614166</v>
      </c>
      <c r="J2159" s="76">
        <v>2118209</v>
      </c>
    </row>
    <row r="2160" spans="1:10" x14ac:dyDescent="0.15">
      <c r="A2160" s="72"/>
      <c r="B2160" s="77" t="s">
        <v>963</v>
      </c>
      <c r="C2160" s="78" t="s">
        <v>964</v>
      </c>
      <c r="D2160" s="79">
        <v>2015</v>
      </c>
      <c r="E2160" s="80">
        <v>46</v>
      </c>
      <c r="F2160" s="76">
        <v>9502</v>
      </c>
      <c r="G2160" s="76">
        <v>55889</v>
      </c>
      <c r="H2160" s="76">
        <v>1995471</v>
      </c>
      <c r="I2160" s="76">
        <v>2453980</v>
      </c>
      <c r="J2160" s="76">
        <v>334453</v>
      </c>
    </row>
    <row r="2161" spans="1:10" x14ac:dyDescent="0.15">
      <c r="A2161" s="72"/>
      <c r="B2161" s="77" t="s">
        <v>963</v>
      </c>
      <c r="C2161" s="78" t="s">
        <v>964</v>
      </c>
      <c r="D2161" s="79">
        <v>2016</v>
      </c>
      <c r="E2161" s="80">
        <v>43</v>
      </c>
      <c r="F2161" s="76">
        <v>8203</v>
      </c>
      <c r="G2161" s="76">
        <v>47032</v>
      </c>
      <c r="H2161" s="76">
        <v>1613906</v>
      </c>
      <c r="I2161" s="76">
        <v>1967948</v>
      </c>
      <c r="J2161" s="76">
        <v>316481</v>
      </c>
    </row>
    <row r="2162" spans="1:10" x14ac:dyDescent="0.15">
      <c r="A2162" s="72"/>
      <c r="B2162" s="77" t="s">
        <v>963</v>
      </c>
      <c r="C2162" s="78" t="s">
        <v>964</v>
      </c>
      <c r="D2162" s="79">
        <v>2017</v>
      </c>
      <c r="E2162" s="80">
        <v>45</v>
      </c>
      <c r="F2162" s="76">
        <v>9142</v>
      </c>
      <c r="G2162" s="76">
        <v>53988</v>
      </c>
      <c r="H2162" s="76">
        <v>1875595</v>
      </c>
      <c r="I2162" s="76">
        <v>2249523</v>
      </c>
      <c r="J2162" s="76">
        <v>364902</v>
      </c>
    </row>
    <row r="2163" spans="1:10" x14ac:dyDescent="0.15">
      <c r="A2163" s="72"/>
      <c r="B2163" s="77" t="s">
        <v>963</v>
      </c>
      <c r="C2163" s="78" t="s">
        <v>964</v>
      </c>
      <c r="D2163" s="79">
        <v>2018</v>
      </c>
      <c r="E2163" s="80">
        <v>47</v>
      </c>
      <c r="F2163" s="76">
        <v>9791</v>
      </c>
      <c r="G2163" s="76">
        <v>59002</v>
      </c>
      <c r="H2163" s="76">
        <v>2121383</v>
      </c>
      <c r="I2163" s="76">
        <v>2489938</v>
      </c>
      <c r="J2163" s="76">
        <v>278594</v>
      </c>
    </row>
    <row r="2164" spans="1:10" x14ac:dyDescent="0.15">
      <c r="A2164" s="72"/>
      <c r="B2164" s="77" t="s">
        <v>963</v>
      </c>
      <c r="C2164" s="78" t="s">
        <v>964</v>
      </c>
      <c r="D2164" s="79">
        <v>2019</v>
      </c>
      <c r="E2164" s="80">
        <v>49</v>
      </c>
      <c r="F2164" s="76">
        <v>10309</v>
      </c>
      <c r="G2164" s="76">
        <v>60705</v>
      </c>
      <c r="H2164" s="76">
        <v>1891206</v>
      </c>
      <c r="I2164" s="76">
        <v>2265467</v>
      </c>
      <c r="J2164" s="76">
        <v>335711</v>
      </c>
    </row>
    <row r="2165" spans="1:10" x14ac:dyDescent="0.15">
      <c r="A2165" s="72"/>
      <c r="B2165" s="77" t="s">
        <v>965</v>
      </c>
      <c r="C2165" s="78" t="s">
        <v>966</v>
      </c>
      <c r="D2165" s="79">
        <v>2015</v>
      </c>
      <c r="E2165" s="80">
        <v>6</v>
      </c>
      <c r="F2165" s="76">
        <v>1660</v>
      </c>
      <c r="G2165" s="76">
        <v>10488</v>
      </c>
      <c r="H2165" s="76">
        <v>1198835</v>
      </c>
      <c r="I2165" s="76">
        <v>1373432</v>
      </c>
      <c r="J2165" s="76">
        <v>137267</v>
      </c>
    </row>
    <row r="2166" spans="1:10" x14ac:dyDescent="0.15">
      <c r="A2166" s="72"/>
      <c r="B2166" s="77" t="s">
        <v>965</v>
      </c>
      <c r="C2166" s="78" t="s">
        <v>966</v>
      </c>
      <c r="D2166" s="79">
        <v>2016</v>
      </c>
      <c r="E2166" s="80">
        <v>7</v>
      </c>
      <c r="F2166" s="76">
        <v>1699</v>
      </c>
      <c r="G2166" s="76">
        <v>11089</v>
      </c>
      <c r="H2166" s="76">
        <v>1041631</v>
      </c>
      <c r="I2166" s="76">
        <v>1167712</v>
      </c>
      <c r="J2166" s="76">
        <v>124478</v>
      </c>
    </row>
    <row r="2167" spans="1:10" x14ac:dyDescent="0.15">
      <c r="A2167" s="72"/>
      <c r="B2167" s="77" t="s">
        <v>965</v>
      </c>
      <c r="C2167" s="78" t="s">
        <v>966</v>
      </c>
      <c r="D2167" s="79">
        <v>2017</v>
      </c>
      <c r="E2167" s="80">
        <v>7</v>
      </c>
      <c r="F2167" s="76">
        <v>1712</v>
      </c>
      <c r="G2167" s="76">
        <v>11359</v>
      </c>
      <c r="H2167" s="76">
        <v>1138049</v>
      </c>
      <c r="I2167" s="76">
        <v>1268058</v>
      </c>
      <c r="J2167" s="76">
        <v>126631</v>
      </c>
    </row>
    <row r="2168" spans="1:10" x14ac:dyDescent="0.15">
      <c r="A2168" s="72"/>
      <c r="B2168" s="77" t="s">
        <v>965</v>
      </c>
      <c r="C2168" s="78" t="s">
        <v>966</v>
      </c>
      <c r="D2168" s="79">
        <v>2018</v>
      </c>
      <c r="E2168" s="80">
        <v>7</v>
      </c>
      <c r="F2168" s="76">
        <v>1734</v>
      </c>
      <c r="G2168" s="76">
        <v>12091</v>
      </c>
      <c r="H2168" s="76">
        <v>1263010</v>
      </c>
      <c r="I2168" s="76">
        <v>1402274</v>
      </c>
      <c r="J2168" s="76">
        <v>125985</v>
      </c>
    </row>
    <row r="2169" spans="1:10" x14ac:dyDescent="0.15">
      <c r="A2169" s="72"/>
      <c r="B2169" s="77" t="s">
        <v>965</v>
      </c>
      <c r="C2169" s="78" t="s">
        <v>966</v>
      </c>
      <c r="D2169" s="79">
        <v>2019</v>
      </c>
      <c r="E2169" s="80">
        <v>7</v>
      </c>
      <c r="F2169" s="76">
        <v>1753</v>
      </c>
      <c r="G2169" s="76">
        <v>12144</v>
      </c>
      <c r="H2169" s="76">
        <v>1147584</v>
      </c>
      <c r="I2169" s="76">
        <v>1304309</v>
      </c>
      <c r="J2169" s="76">
        <v>145927</v>
      </c>
    </row>
    <row r="2170" spans="1:10" x14ac:dyDescent="0.15">
      <c r="A2170" s="72"/>
      <c r="B2170" s="77" t="s">
        <v>967</v>
      </c>
      <c r="C2170" s="78" t="s">
        <v>968</v>
      </c>
      <c r="D2170" s="79">
        <v>2015</v>
      </c>
      <c r="E2170" s="80">
        <v>5</v>
      </c>
      <c r="F2170" s="76">
        <v>1064</v>
      </c>
      <c r="G2170" s="76">
        <v>6644</v>
      </c>
      <c r="H2170" s="76">
        <v>71650</v>
      </c>
      <c r="I2170" s="76">
        <v>110069</v>
      </c>
      <c r="J2170" s="76">
        <v>28244</v>
      </c>
    </row>
    <row r="2171" spans="1:10" x14ac:dyDescent="0.15">
      <c r="A2171" s="72"/>
      <c r="B2171" s="77" t="s">
        <v>967</v>
      </c>
      <c r="C2171" s="78" t="s">
        <v>968</v>
      </c>
      <c r="D2171" s="79">
        <v>2016</v>
      </c>
      <c r="E2171" s="80">
        <v>4</v>
      </c>
      <c r="F2171" s="76">
        <v>950</v>
      </c>
      <c r="G2171" s="76">
        <v>5410</v>
      </c>
      <c r="H2171" s="76">
        <v>48575</v>
      </c>
      <c r="I2171" s="76">
        <v>71712</v>
      </c>
      <c r="J2171" s="76">
        <v>11798</v>
      </c>
    </row>
    <row r="2172" spans="1:10" x14ac:dyDescent="0.15">
      <c r="A2172" s="72"/>
      <c r="B2172" s="77" t="s">
        <v>967</v>
      </c>
      <c r="C2172" s="78" t="s">
        <v>968</v>
      </c>
      <c r="D2172" s="79">
        <v>2017</v>
      </c>
      <c r="E2172" s="80">
        <v>4</v>
      </c>
      <c r="F2172" s="76">
        <v>985</v>
      </c>
      <c r="G2172" s="76">
        <v>5470</v>
      </c>
      <c r="H2172" s="76">
        <v>62197</v>
      </c>
      <c r="I2172" s="76">
        <v>86356</v>
      </c>
      <c r="J2172" s="76">
        <v>14452</v>
      </c>
    </row>
    <row r="2173" spans="1:10" x14ac:dyDescent="0.15">
      <c r="A2173" s="72"/>
      <c r="B2173" s="77" t="s">
        <v>967</v>
      </c>
      <c r="C2173" s="78" t="s">
        <v>968</v>
      </c>
      <c r="D2173" s="79">
        <v>2018</v>
      </c>
      <c r="E2173" s="80">
        <v>4</v>
      </c>
      <c r="F2173" s="76">
        <v>1020</v>
      </c>
      <c r="G2173" s="76">
        <v>5967</v>
      </c>
      <c r="H2173" s="76">
        <v>67579</v>
      </c>
      <c r="I2173" s="76">
        <v>86563</v>
      </c>
      <c r="J2173" s="76">
        <v>9059</v>
      </c>
    </row>
    <row r="2174" spans="1:10" x14ac:dyDescent="0.15">
      <c r="A2174" s="72"/>
      <c r="B2174" s="77" t="s">
        <v>967</v>
      </c>
      <c r="C2174" s="78" t="s">
        <v>968</v>
      </c>
      <c r="D2174" s="79">
        <v>2019</v>
      </c>
      <c r="E2174" s="80">
        <v>4</v>
      </c>
      <c r="F2174" s="76">
        <v>1036</v>
      </c>
      <c r="G2174" s="76">
        <v>5868</v>
      </c>
      <c r="H2174" s="76">
        <v>58617</v>
      </c>
      <c r="I2174" s="76">
        <v>79265</v>
      </c>
      <c r="J2174" s="76">
        <v>9833</v>
      </c>
    </row>
    <row r="2175" spans="1:10" x14ac:dyDescent="0.15">
      <c r="A2175" s="72"/>
      <c r="B2175" s="77" t="s">
        <v>969</v>
      </c>
      <c r="C2175" s="78" t="s">
        <v>970</v>
      </c>
      <c r="D2175" s="79">
        <v>2015</v>
      </c>
      <c r="E2175" s="80">
        <v>35</v>
      </c>
      <c r="F2175" s="76">
        <v>6778</v>
      </c>
      <c r="G2175" s="76">
        <v>38757</v>
      </c>
      <c r="H2175" s="76">
        <v>724986</v>
      </c>
      <c r="I2175" s="76">
        <v>970480</v>
      </c>
      <c r="J2175" s="76">
        <v>168942</v>
      </c>
    </row>
    <row r="2176" spans="1:10" x14ac:dyDescent="0.15">
      <c r="A2176" s="72"/>
      <c r="B2176" s="77" t="s">
        <v>969</v>
      </c>
      <c r="C2176" s="78" t="s">
        <v>970</v>
      </c>
      <c r="D2176" s="79">
        <v>2016</v>
      </c>
      <c r="E2176" s="80">
        <v>32</v>
      </c>
      <c r="F2176" s="76">
        <v>5554</v>
      </c>
      <c r="G2176" s="76">
        <v>30533</v>
      </c>
      <c r="H2176" s="76">
        <v>523700</v>
      </c>
      <c r="I2176" s="76">
        <v>728524</v>
      </c>
      <c r="J2176" s="76">
        <v>180204</v>
      </c>
    </row>
    <row r="2177" spans="1:10" x14ac:dyDescent="0.15">
      <c r="A2177" s="72"/>
      <c r="B2177" s="77" t="s">
        <v>969</v>
      </c>
      <c r="C2177" s="78" t="s">
        <v>970</v>
      </c>
      <c r="D2177" s="79">
        <v>2017</v>
      </c>
      <c r="E2177" s="80">
        <v>34</v>
      </c>
      <c r="F2177" s="76">
        <v>6445</v>
      </c>
      <c r="G2177" s="76">
        <v>37159</v>
      </c>
      <c r="H2177" s="76">
        <v>675349</v>
      </c>
      <c r="I2177" s="76">
        <v>895108</v>
      </c>
      <c r="J2177" s="76">
        <v>223820</v>
      </c>
    </row>
    <row r="2178" spans="1:10" x14ac:dyDescent="0.15">
      <c r="A2178" s="72"/>
      <c r="B2178" s="77" t="s">
        <v>969</v>
      </c>
      <c r="C2178" s="78" t="s">
        <v>970</v>
      </c>
      <c r="D2178" s="79">
        <v>2018</v>
      </c>
      <c r="E2178" s="80">
        <v>36</v>
      </c>
      <c r="F2178" s="76">
        <v>7037</v>
      </c>
      <c r="G2178" s="76">
        <v>40944</v>
      </c>
      <c r="H2178" s="76">
        <v>790794</v>
      </c>
      <c r="I2178" s="76">
        <v>1001102</v>
      </c>
      <c r="J2178" s="76">
        <v>143550</v>
      </c>
    </row>
    <row r="2179" spans="1:10" x14ac:dyDescent="0.15">
      <c r="A2179" s="72"/>
      <c r="B2179" s="77" t="s">
        <v>969</v>
      </c>
      <c r="C2179" s="78" t="s">
        <v>970</v>
      </c>
      <c r="D2179" s="79">
        <v>2019</v>
      </c>
      <c r="E2179" s="80">
        <v>38</v>
      </c>
      <c r="F2179" s="76">
        <v>7520</v>
      </c>
      <c r="G2179" s="76">
        <v>42693</v>
      </c>
      <c r="H2179" s="76">
        <v>685006</v>
      </c>
      <c r="I2179" s="76">
        <v>881894</v>
      </c>
      <c r="J2179" s="76">
        <v>179951</v>
      </c>
    </row>
    <row r="2180" spans="1:10" x14ac:dyDescent="0.15">
      <c r="A2180" s="72"/>
      <c r="B2180" s="77" t="s">
        <v>971</v>
      </c>
      <c r="C2180" s="78" t="s">
        <v>972</v>
      </c>
      <c r="D2180" s="79">
        <v>2015</v>
      </c>
      <c r="E2180" s="80">
        <v>362</v>
      </c>
      <c r="F2180" s="76">
        <v>11774</v>
      </c>
      <c r="G2180" s="76">
        <v>57914</v>
      </c>
      <c r="H2180" s="76">
        <v>1090561</v>
      </c>
      <c r="I2180" s="76">
        <v>1339196</v>
      </c>
      <c r="J2180" s="76">
        <v>216070</v>
      </c>
    </row>
    <row r="2181" spans="1:10" x14ac:dyDescent="0.15">
      <c r="A2181" s="72"/>
      <c r="B2181" s="77" t="s">
        <v>971</v>
      </c>
      <c r="C2181" s="78" t="s">
        <v>972</v>
      </c>
      <c r="D2181" s="79">
        <v>2016</v>
      </c>
      <c r="E2181" s="80">
        <v>329</v>
      </c>
      <c r="F2181" s="76">
        <v>12873</v>
      </c>
      <c r="G2181" s="76">
        <v>64364</v>
      </c>
      <c r="H2181" s="76">
        <v>991794</v>
      </c>
      <c r="I2181" s="76">
        <v>1231232</v>
      </c>
      <c r="J2181" s="76">
        <v>208345</v>
      </c>
    </row>
    <row r="2182" spans="1:10" x14ac:dyDescent="0.15">
      <c r="A2182" s="72"/>
      <c r="B2182" s="77" t="s">
        <v>971</v>
      </c>
      <c r="C2182" s="78" t="s">
        <v>972</v>
      </c>
      <c r="D2182" s="79">
        <v>2017</v>
      </c>
      <c r="E2182" s="80">
        <v>319</v>
      </c>
      <c r="F2182" s="76">
        <v>12855</v>
      </c>
      <c r="G2182" s="76">
        <v>65816</v>
      </c>
      <c r="H2182" s="76">
        <v>1104137</v>
      </c>
      <c r="I2182" s="76">
        <v>1369569</v>
      </c>
      <c r="J2182" s="76">
        <v>243770</v>
      </c>
    </row>
    <row r="2183" spans="1:10" x14ac:dyDescent="0.15">
      <c r="A2183" s="72"/>
      <c r="B2183" s="77" t="s">
        <v>971</v>
      </c>
      <c r="C2183" s="78" t="s">
        <v>972</v>
      </c>
      <c r="D2183" s="79">
        <v>2018</v>
      </c>
      <c r="E2183" s="80">
        <v>325</v>
      </c>
      <c r="F2183" s="76">
        <v>12953</v>
      </c>
      <c r="G2183" s="76">
        <v>67754</v>
      </c>
      <c r="H2183" s="76">
        <v>1173387</v>
      </c>
      <c r="I2183" s="76">
        <v>1452837</v>
      </c>
      <c r="J2183" s="76">
        <v>251611</v>
      </c>
    </row>
    <row r="2184" spans="1:10" x14ac:dyDescent="0.15">
      <c r="A2184" s="72"/>
      <c r="B2184" s="77" t="s">
        <v>971</v>
      </c>
      <c r="C2184" s="78" t="s">
        <v>972</v>
      </c>
      <c r="D2184" s="79">
        <v>2019</v>
      </c>
      <c r="E2184" s="80">
        <v>310</v>
      </c>
      <c r="F2184" s="76">
        <v>12201</v>
      </c>
      <c r="G2184" s="76">
        <v>63097</v>
      </c>
      <c r="H2184" s="76">
        <v>1118798</v>
      </c>
      <c r="I2184" s="76">
        <v>1418019</v>
      </c>
      <c r="J2184" s="76">
        <v>274642</v>
      </c>
    </row>
    <row r="2185" spans="1:10" x14ac:dyDescent="0.15">
      <c r="A2185" s="72"/>
      <c r="B2185" s="77" t="s">
        <v>973</v>
      </c>
      <c r="C2185" s="78" t="s">
        <v>974</v>
      </c>
      <c r="D2185" s="79">
        <v>2015</v>
      </c>
      <c r="E2185" s="80">
        <v>34</v>
      </c>
      <c r="F2185" s="76">
        <v>1955</v>
      </c>
      <c r="G2185" s="76">
        <v>8604</v>
      </c>
      <c r="H2185" s="76">
        <v>79011</v>
      </c>
      <c r="I2185" s="76">
        <v>101411</v>
      </c>
      <c r="J2185" s="76">
        <v>20432</v>
      </c>
    </row>
    <row r="2186" spans="1:10" x14ac:dyDescent="0.15">
      <c r="A2186" s="72"/>
      <c r="B2186" s="77" t="s">
        <v>973</v>
      </c>
      <c r="C2186" s="78" t="s">
        <v>974</v>
      </c>
      <c r="D2186" s="79">
        <v>2016</v>
      </c>
      <c r="E2186" s="80">
        <v>37</v>
      </c>
      <c r="F2186" s="76">
        <v>2653</v>
      </c>
      <c r="G2186" s="76">
        <v>12689</v>
      </c>
      <c r="H2186" s="76">
        <v>101986</v>
      </c>
      <c r="I2186" s="76">
        <v>140047</v>
      </c>
      <c r="J2186" s="76">
        <v>34573</v>
      </c>
    </row>
    <row r="2187" spans="1:10" x14ac:dyDescent="0.15">
      <c r="A2187" s="72"/>
      <c r="B2187" s="77" t="s">
        <v>973</v>
      </c>
      <c r="C2187" s="78" t="s">
        <v>974</v>
      </c>
      <c r="D2187" s="79">
        <v>2017</v>
      </c>
      <c r="E2187" s="80">
        <v>35</v>
      </c>
      <c r="F2187" s="76">
        <v>2660</v>
      </c>
      <c r="G2187" s="76">
        <v>12146</v>
      </c>
      <c r="H2187" s="76">
        <v>109325</v>
      </c>
      <c r="I2187" s="76">
        <v>150387</v>
      </c>
      <c r="J2187" s="76">
        <v>40562</v>
      </c>
    </row>
    <row r="2188" spans="1:10" x14ac:dyDescent="0.15">
      <c r="A2188" s="72"/>
      <c r="B2188" s="77" t="s">
        <v>973</v>
      </c>
      <c r="C2188" s="78" t="s">
        <v>974</v>
      </c>
      <c r="D2188" s="79">
        <v>2018</v>
      </c>
      <c r="E2188" s="80">
        <v>36</v>
      </c>
      <c r="F2188" s="76">
        <v>2824</v>
      </c>
      <c r="G2188" s="76">
        <v>13641</v>
      </c>
      <c r="H2188" s="76">
        <v>117602</v>
      </c>
      <c r="I2188" s="76">
        <v>160665</v>
      </c>
      <c r="J2188" s="76">
        <v>38745</v>
      </c>
    </row>
    <row r="2189" spans="1:10" x14ac:dyDescent="0.15">
      <c r="A2189" s="72"/>
      <c r="B2189" s="77" t="s">
        <v>973</v>
      </c>
      <c r="C2189" s="78" t="s">
        <v>974</v>
      </c>
      <c r="D2189" s="79">
        <v>2019</v>
      </c>
      <c r="E2189" s="80">
        <v>36</v>
      </c>
      <c r="F2189" s="76">
        <v>2575</v>
      </c>
      <c r="G2189" s="76">
        <v>12765</v>
      </c>
      <c r="H2189" s="76">
        <v>109242</v>
      </c>
      <c r="I2189" s="76">
        <v>147878</v>
      </c>
      <c r="J2189" s="76">
        <v>34058</v>
      </c>
    </row>
    <row r="2190" spans="1:10" x14ac:dyDescent="0.15">
      <c r="A2190" s="72"/>
      <c r="B2190" s="77" t="s">
        <v>975</v>
      </c>
      <c r="C2190" s="78" t="s">
        <v>976</v>
      </c>
      <c r="D2190" s="79">
        <v>2015</v>
      </c>
      <c r="E2190" s="80">
        <v>167</v>
      </c>
      <c r="F2190" s="76">
        <v>5174</v>
      </c>
      <c r="G2190" s="76">
        <v>26118</v>
      </c>
      <c r="H2190" s="76">
        <v>548823</v>
      </c>
      <c r="I2190" s="76">
        <v>632473</v>
      </c>
      <c r="J2190" s="76">
        <v>71472</v>
      </c>
    </row>
    <row r="2191" spans="1:10" x14ac:dyDescent="0.15">
      <c r="A2191" s="72"/>
      <c r="B2191" s="77" t="s">
        <v>975</v>
      </c>
      <c r="C2191" s="78" t="s">
        <v>976</v>
      </c>
      <c r="D2191" s="79">
        <v>2016</v>
      </c>
      <c r="E2191" s="80">
        <v>144</v>
      </c>
      <c r="F2191" s="76">
        <v>5193</v>
      </c>
      <c r="G2191" s="76">
        <v>26896</v>
      </c>
      <c r="H2191" s="76">
        <v>471396</v>
      </c>
      <c r="I2191" s="76">
        <v>571586</v>
      </c>
      <c r="J2191" s="76">
        <v>82946</v>
      </c>
    </row>
    <row r="2192" spans="1:10" x14ac:dyDescent="0.15">
      <c r="A2192" s="72"/>
      <c r="B2192" s="77" t="s">
        <v>975</v>
      </c>
      <c r="C2192" s="78" t="s">
        <v>976</v>
      </c>
      <c r="D2192" s="79">
        <v>2017</v>
      </c>
      <c r="E2192" s="80">
        <v>142</v>
      </c>
      <c r="F2192" s="76">
        <v>5202</v>
      </c>
      <c r="G2192" s="76">
        <v>28330</v>
      </c>
      <c r="H2192" s="76">
        <v>531568</v>
      </c>
      <c r="I2192" s="76">
        <v>630369</v>
      </c>
      <c r="J2192" s="76">
        <v>87285</v>
      </c>
    </row>
    <row r="2193" spans="1:10" x14ac:dyDescent="0.15">
      <c r="A2193" s="72"/>
      <c r="B2193" s="77" t="s">
        <v>975</v>
      </c>
      <c r="C2193" s="78" t="s">
        <v>976</v>
      </c>
      <c r="D2193" s="79">
        <v>2018</v>
      </c>
      <c r="E2193" s="80">
        <v>141</v>
      </c>
      <c r="F2193" s="76">
        <v>5167</v>
      </c>
      <c r="G2193" s="76">
        <v>29110</v>
      </c>
      <c r="H2193" s="76">
        <v>555880</v>
      </c>
      <c r="I2193" s="76">
        <v>656736</v>
      </c>
      <c r="J2193" s="76">
        <v>89686</v>
      </c>
    </row>
    <row r="2194" spans="1:10" x14ac:dyDescent="0.15">
      <c r="A2194" s="72"/>
      <c r="B2194" s="77" t="s">
        <v>975</v>
      </c>
      <c r="C2194" s="78" t="s">
        <v>976</v>
      </c>
      <c r="D2194" s="79">
        <v>2019</v>
      </c>
      <c r="E2194" s="80">
        <v>136</v>
      </c>
      <c r="F2194" s="76">
        <v>5129</v>
      </c>
      <c r="G2194" s="76">
        <v>28102</v>
      </c>
      <c r="H2194" s="76">
        <v>457391</v>
      </c>
      <c r="I2194" s="76">
        <v>562582</v>
      </c>
      <c r="J2194" s="76">
        <v>89581</v>
      </c>
    </row>
    <row r="2195" spans="1:10" x14ac:dyDescent="0.15">
      <c r="A2195" s="72"/>
      <c r="B2195" s="77" t="s">
        <v>977</v>
      </c>
      <c r="C2195" s="78" t="s">
        <v>978</v>
      </c>
      <c r="D2195" s="79">
        <v>2015</v>
      </c>
      <c r="E2195" s="80">
        <v>161</v>
      </c>
      <c r="F2195" s="76">
        <v>4645</v>
      </c>
      <c r="G2195" s="76">
        <v>23192</v>
      </c>
      <c r="H2195" s="76">
        <v>462727</v>
      </c>
      <c r="I2195" s="76">
        <v>605312</v>
      </c>
      <c r="J2195" s="76">
        <v>124167</v>
      </c>
    </row>
    <row r="2196" spans="1:10" x14ac:dyDescent="0.15">
      <c r="A2196" s="72"/>
      <c r="B2196" s="77" t="s">
        <v>977</v>
      </c>
      <c r="C2196" s="78" t="s">
        <v>978</v>
      </c>
      <c r="D2196" s="79">
        <v>2016</v>
      </c>
      <c r="E2196" s="80">
        <v>148</v>
      </c>
      <c r="F2196" s="76">
        <v>5027</v>
      </c>
      <c r="G2196" s="76">
        <v>24779</v>
      </c>
      <c r="H2196" s="76">
        <v>418411</v>
      </c>
      <c r="I2196" s="76">
        <v>519599</v>
      </c>
      <c r="J2196" s="76">
        <v>90826</v>
      </c>
    </row>
    <row r="2197" spans="1:10" x14ac:dyDescent="0.15">
      <c r="A2197" s="72"/>
      <c r="B2197" s="77" t="s">
        <v>977</v>
      </c>
      <c r="C2197" s="78" t="s">
        <v>978</v>
      </c>
      <c r="D2197" s="79">
        <v>2017</v>
      </c>
      <c r="E2197" s="80">
        <v>142</v>
      </c>
      <c r="F2197" s="76">
        <v>4993</v>
      </c>
      <c r="G2197" s="76">
        <v>25340</v>
      </c>
      <c r="H2197" s="76">
        <v>463245</v>
      </c>
      <c r="I2197" s="76">
        <v>588813</v>
      </c>
      <c r="J2197" s="76">
        <v>115924</v>
      </c>
    </row>
    <row r="2198" spans="1:10" x14ac:dyDescent="0.15">
      <c r="A2198" s="72"/>
      <c r="B2198" s="77" t="s">
        <v>977</v>
      </c>
      <c r="C2198" s="78" t="s">
        <v>978</v>
      </c>
      <c r="D2198" s="79">
        <v>2018</v>
      </c>
      <c r="E2198" s="80">
        <v>148</v>
      </c>
      <c r="F2198" s="76">
        <v>4962</v>
      </c>
      <c r="G2198" s="76">
        <v>25004</v>
      </c>
      <c r="H2198" s="76">
        <v>499906</v>
      </c>
      <c r="I2198" s="76">
        <v>635435</v>
      </c>
      <c r="J2198" s="76">
        <v>123180</v>
      </c>
    </row>
    <row r="2199" spans="1:10" x14ac:dyDescent="0.15">
      <c r="A2199" s="72"/>
      <c r="B2199" s="77" t="s">
        <v>977</v>
      </c>
      <c r="C2199" s="78" t="s">
        <v>978</v>
      </c>
      <c r="D2199" s="79">
        <v>2019</v>
      </c>
      <c r="E2199" s="80">
        <v>138</v>
      </c>
      <c r="F2199" s="76">
        <v>4497</v>
      </c>
      <c r="G2199" s="76">
        <v>22230</v>
      </c>
      <c r="H2199" s="76">
        <v>552165</v>
      </c>
      <c r="I2199" s="76">
        <v>707559</v>
      </c>
      <c r="J2199" s="76">
        <v>151002</v>
      </c>
    </row>
    <row r="2200" spans="1:10" x14ac:dyDescent="0.15">
      <c r="A2200" s="72"/>
      <c r="B2200" s="77" t="s">
        <v>979</v>
      </c>
      <c r="C2200" s="78" t="s">
        <v>980</v>
      </c>
      <c r="D2200" s="79">
        <v>2015</v>
      </c>
      <c r="E2200" s="80">
        <v>384</v>
      </c>
      <c r="F2200" s="76">
        <v>30953</v>
      </c>
      <c r="G2200" s="76">
        <v>172745</v>
      </c>
      <c r="H2200" s="76">
        <v>1665340</v>
      </c>
      <c r="I2200" s="76">
        <v>2134312</v>
      </c>
      <c r="J2200" s="76">
        <v>381031</v>
      </c>
    </row>
    <row r="2201" spans="1:10" x14ac:dyDescent="0.15">
      <c r="A2201" s="72"/>
      <c r="B2201" s="77" t="s">
        <v>979</v>
      </c>
      <c r="C2201" s="78" t="s">
        <v>980</v>
      </c>
      <c r="D2201" s="79">
        <v>2016</v>
      </c>
      <c r="E2201" s="80">
        <v>387</v>
      </c>
      <c r="F2201" s="76">
        <v>31029</v>
      </c>
      <c r="G2201" s="76">
        <v>167913</v>
      </c>
      <c r="H2201" s="76">
        <v>1477006</v>
      </c>
      <c r="I2201" s="76">
        <v>1993472</v>
      </c>
      <c r="J2201" s="76">
        <v>424005</v>
      </c>
    </row>
    <row r="2202" spans="1:10" x14ac:dyDescent="0.15">
      <c r="A2202" s="72"/>
      <c r="B2202" s="77" t="s">
        <v>979</v>
      </c>
      <c r="C2202" s="78" t="s">
        <v>980</v>
      </c>
      <c r="D2202" s="79">
        <v>2017</v>
      </c>
      <c r="E2202" s="80">
        <v>386</v>
      </c>
      <c r="F2202" s="76">
        <v>31558</v>
      </c>
      <c r="G2202" s="76">
        <v>168826</v>
      </c>
      <c r="H2202" s="76">
        <v>1651403</v>
      </c>
      <c r="I2202" s="76">
        <v>2199551</v>
      </c>
      <c r="J2202" s="76">
        <v>508144</v>
      </c>
    </row>
    <row r="2203" spans="1:10" x14ac:dyDescent="0.15">
      <c r="A2203" s="72"/>
      <c r="B2203" s="77" t="s">
        <v>979</v>
      </c>
      <c r="C2203" s="78" t="s">
        <v>980</v>
      </c>
      <c r="D2203" s="79">
        <v>2018</v>
      </c>
      <c r="E2203" s="80">
        <v>394</v>
      </c>
      <c r="F2203" s="76">
        <v>32155</v>
      </c>
      <c r="G2203" s="76">
        <v>182220</v>
      </c>
      <c r="H2203" s="76">
        <v>1741015</v>
      </c>
      <c r="I2203" s="76">
        <v>2279323</v>
      </c>
      <c r="J2203" s="76">
        <v>476140</v>
      </c>
    </row>
    <row r="2204" spans="1:10" x14ac:dyDescent="0.15">
      <c r="A2204" s="72"/>
      <c r="B2204" s="77" t="s">
        <v>979</v>
      </c>
      <c r="C2204" s="78" t="s">
        <v>980</v>
      </c>
      <c r="D2204" s="79">
        <v>2019</v>
      </c>
      <c r="E2204" s="80">
        <v>389</v>
      </c>
      <c r="F2204" s="76">
        <v>31937</v>
      </c>
      <c r="G2204" s="76">
        <v>177036</v>
      </c>
      <c r="H2204" s="76">
        <v>1570105</v>
      </c>
      <c r="I2204" s="76">
        <v>2079213</v>
      </c>
      <c r="J2204" s="76">
        <v>411822</v>
      </c>
    </row>
    <row r="2205" spans="1:10" x14ac:dyDescent="0.15">
      <c r="A2205" s="72"/>
      <c r="B2205" s="77" t="s">
        <v>981</v>
      </c>
      <c r="C2205" s="78" t="s">
        <v>982</v>
      </c>
      <c r="D2205" s="79">
        <v>2015</v>
      </c>
      <c r="E2205" s="80">
        <v>134</v>
      </c>
      <c r="F2205" s="76">
        <v>9473</v>
      </c>
      <c r="G2205" s="76">
        <v>58514</v>
      </c>
      <c r="H2205" s="76">
        <v>668794</v>
      </c>
      <c r="I2205" s="76">
        <v>824212</v>
      </c>
      <c r="J2205" s="76">
        <v>117829</v>
      </c>
    </row>
    <row r="2206" spans="1:10" x14ac:dyDescent="0.15">
      <c r="A2206" s="72"/>
      <c r="B2206" s="77" t="s">
        <v>981</v>
      </c>
      <c r="C2206" s="78" t="s">
        <v>982</v>
      </c>
      <c r="D2206" s="79">
        <v>2016</v>
      </c>
      <c r="E2206" s="80">
        <v>144</v>
      </c>
      <c r="F2206" s="76">
        <v>10243</v>
      </c>
      <c r="G2206" s="76">
        <v>59025</v>
      </c>
      <c r="H2206" s="76">
        <v>593367</v>
      </c>
      <c r="I2206" s="76">
        <v>765326</v>
      </c>
      <c r="J2206" s="76">
        <v>138656</v>
      </c>
    </row>
    <row r="2207" spans="1:10" x14ac:dyDescent="0.15">
      <c r="A2207" s="72"/>
      <c r="B2207" s="77" t="s">
        <v>981</v>
      </c>
      <c r="C2207" s="78" t="s">
        <v>982</v>
      </c>
      <c r="D2207" s="79">
        <v>2017</v>
      </c>
      <c r="E2207" s="80">
        <v>143</v>
      </c>
      <c r="F2207" s="76">
        <v>10337</v>
      </c>
      <c r="G2207" s="76">
        <v>59661</v>
      </c>
      <c r="H2207" s="76">
        <v>714085</v>
      </c>
      <c r="I2207" s="76">
        <v>913120</v>
      </c>
      <c r="J2207" s="76">
        <v>197859</v>
      </c>
    </row>
    <row r="2208" spans="1:10" x14ac:dyDescent="0.15">
      <c r="A2208" s="72"/>
      <c r="B2208" s="77" t="s">
        <v>981</v>
      </c>
      <c r="C2208" s="78" t="s">
        <v>982</v>
      </c>
      <c r="D2208" s="79">
        <v>2018</v>
      </c>
      <c r="E2208" s="80">
        <v>146</v>
      </c>
      <c r="F2208" s="76">
        <v>10558</v>
      </c>
      <c r="G2208" s="76">
        <v>64206</v>
      </c>
      <c r="H2208" s="76">
        <v>765749</v>
      </c>
      <c r="I2208" s="76">
        <v>952084</v>
      </c>
      <c r="J2208" s="76">
        <v>164742</v>
      </c>
    </row>
    <row r="2209" spans="1:10" x14ac:dyDescent="0.15">
      <c r="A2209" s="72"/>
      <c r="B2209" s="77" t="s">
        <v>981</v>
      </c>
      <c r="C2209" s="78" t="s">
        <v>982</v>
      </c>
      <c r="D2209" s="79">
        <v>2019</v>
      </c>
      <c r="E2209" s="80">
        <v>147</v>
      </c>
      <c r="F2209" s="76">
        <v>10750</v>
      </c>
      <c r="G2209" s="76">
        <v>61777</v>
      </c>
      <c r="H2209" s="76">
        <v>669254</v>
      </c>
      <c r="I2209" s="76">
        <v>837914</v>
      </c>
      <c r="J2209" s="76">
        <v>132510</v>
      </c>
    </row>
    <row r="2210" spans="1:10" x14ac:dyDescent="0.15">
      <c r="A2210" s="72"/>
      <c r="B2210" s="77" t="s">
        <v>983</v>
      </c>
      <c r="C2210" s="78" t="s">
        <v>984</v>
      </c>
      <c r="D2210" s="79">
        <v>2015</v>
      </c>
      <c r="E2210" s="80">
        <v>162</v>
      </c>
      <c r="F2210" s="76">
        <v>15941</v>
      </c>
      <c r="G2210" s="76">
        <v>87067</v>
      </c>
      <c r="H2210" s="76">
        <v>679885</v>
      </c>
      <c r="I2210" s="76">
        <v>915046</v>
      </c>
      <c r="J2210" s="76">
        <v>195131</v>
      </c>
    </row>
    <row r="2211" spans="1:10" x14ac:dyDescent="0.15">
      <c r="A2211" s="72"/>
      <c r="B2211" s="77" t="s">
        <v>983</v>
      </c>
      <c r="C2211" s="78" t="s">
        <v>984</v>
      </c>
      <c r="D2211" s="79">
        <v>2016</v>
      </c>
      <c r="E2211" s="80">
        <v>159</v>
      </c>
      <c r="F2211" s="76">
        <v>15427</v>
      </c>
      <c r="G2211" s="76">
        <v>83088</v>
      </c>
      <c r="H2211" s="76">
        <v>647963</v>
      </c>
      <c r="I2211" s="76">
        <v>891157</v>
      </c>
      <c r="J2211" s="76">
        <v>195200</v>
      </c>
    </row>
    <row r="2212" spans="1:10" x14ac:dyDescent="0.15">
      <c r="A2212" s="72"/>
      <c r="B2212" s="77" t="s">
        <v>983</v>
      </c>
      <c r="C2212" s="78" t="s">
        <v>984</v>
      </c>
      <c r="D2212" s="79">
        <v>2017</v>
      </c>
      <c r="E2212" s="80">
        <v>158</v>
      </c>
      <c r="F2212" s="76">
        <v>15789</v>
      </c>
      <c r="G2212" s="76">
        <v>84221</v>
      </c>
      <c r="H2212" s="76">
        <v>688868</v>
      </c>
      <c r="I2212" s="76">
        <v>918263</v>
      </c>
      <c r="J2212" s="76">
        <v>203238</v>
      </c>
    </row>
    <row r="2213" spans="1:10" x14ac:dyDescent="0.15">
      <c r="A2213" s="72"/>
      <c r="B2213" s="77" t="s">
        <v>983</v>
      </c>
      <c r="C2213" s="78" t="s">
        <v>984</v>
      </c>
      <c r="D2213" s="79">
        <v>2018</v>
      </c>
      <c r="E2213" s="80">
        <v>170</v>
      </c>
      <c r="F2213" s="76">
        <v>16417</v>
      </c>
      <c r="G2213" s="76">
        <v>92775</v>
      </c>
      <c r="H2213" s="76">
        <v>717199</v>
      </c>
      <c r="I2213" s="76">
        <v>951732</v>
      </c>
      <c r="J2213" s="76">
        <v>200529</v>
      </c>
    </row>
    <row r="2214" spans="1:10" x14ac:dyDescent="0.15">
      <c r="A2214" s="72"/>
      <c r="B2214" s="77" t="s">
        <v>983</v>
      </c>
      <c r="C2214" s="78" t="s">
        <v>984</v>
      </c>
      <c r="D2214" s="79">
        <v>2019</v>
      </c>
      <c r="E2214" s="80">
        <v>159</v>
      </c>
      <c r="F2214" s="76">
        <v>16211</v>
      </c>
      <c r="G2214" s="76">
        <v>91761</v>
      </c>
      <c r="H2214" s="76">
        <v>653224</v>
      </c>
      <c r="I2214" s="76">
        <v>875091</v>
      </c>
      <c r="J2214" s="76">
        <v>170034</v>
      </c>
    </row>
    <row r="2215" spans="1:10" x14ac:dyDescent="0.15">
      <c r="A2215" s="72"/>
      <c r="B2215" s="77" t="s">
        <v>985</v>
      </c>
      <c r="C2215" s="78" t="s">
        <v>986</v>
      </c>
      <c r="D2215" s="79">
        <v>2015</v>
      </c>
      <c r="E2215" s="80">
        <v>88</v>
      </c>
      <c r="F2215" s="76">
        <v>5539</v>
      </c>
      <c r="G2215" s="76">
        <v>27164</v>
      </c>
      <c r="H2215" s="76">
        <v>316661</v>
      </c>
      <c r="I2215" s="76">
        <v>395053</v>
      </c>
      <c r="J2215" s="76">
        <v>68071</v>
      </c>
    </row>
    <row r="2216" spans="1:10" x14ac:dyDescent="0.15">
      <c r="A2216" s="72"/>
      <c r="B2216" s="77" t="s">
        <v>985</v>
      </c>
      <c r="C2216" s="78" t="s">
        <v>986</v>
      </c>
      <c r="D2216" s="79">
        <v>2016</v>
      </c>
      <c r="E2216" s="80">
        <v>84</v>
      </c>
      <c r="F2216" s="76">
        <v>5359</v>
      </c>
      <c r="G2216" s="76">
        <v>25800</v>
      </c>
      <c r="H2216" s="76">
        <v>235675</v>
      </c>
      <c r="I2216" s="76">
        <v>336989</v>
      </c>
      <c r="J2216" s="76">
        <v>90149</v>
      </c>
    </row>
    <row r="2217" spans="1:10" x14ac:dyDescent="0.15">
      <c r="A2217" s="72"/>
      <c r="B2217" s="77" t="s">
        <v>985</v>
      </c>
      <c r="C2217" s="78" t="s">
        <v>986</v>
      </c>
      <c r="D2217" s="79">
        <v>2017</v>
      </c>
      <c r="E2217" s="80">
        <v>85</v>
      </c>
      <c r="F2217" s="76">
        <v>5432</v>
      </c>
      <c r="G2217" s="76">
        <v>24944</v>
      </c>
      <c r="H2217" s="76">
        <v>248450</v>
      </c>
      <c r="I2217" s="76">
        <v>368167</v>
      </c>
      <c r="J2217" s="76">
        <v>107047</v>
      </c>
    </row>
    <row r="2218" spans="1:10" x14ac:dyDescent="0.15">
      <c r="A2218" s="72"/>
      <c r="B2218" s="77" t="s">
        <v>985</v>
      </c>
      <c r="C2218" s="78" t="s">
        <v>986</v>
      </c>
      <c r="D2218" s="79">
        <v>2018</v>
      </c>
      <c r="E2218" s="80">
        <v>78</v>
      </c>
      <c r="F2218" s="76">
        <v>5180</v>
      </c>
      <c r="G2218" s="76">
        <v>25239</v>
      </c>
      <c r="H2218" s="76">
        <v>258067</v>
      </c>
      <c r="I2218" s="76">
        <v>375507</v>
      </c>
      <c r="J2218" s="76">
        <v>110868</v>
      </c>
    </row>
    <row r="2219" spans="1:10" x14ac:dyDescent="0.15">
      <c r="A2219" s="72"/>
      <c r="B2219" s="77" t="s">
        <v>985</v>
      </c>
      <c r="C2219" s="78" t="s">
        <v>986</v>
      </c>
      <c r="D2219" s="79">
        <v>2019</v>
      </c>
      <c r="E2219" s="80">
        <v>83</v>
      </c>
      <c r="F2219" s="76">
        <v>4976</v>
      </c>
      <c r="G2219" s="76">
        <v>23498</v>
      </c>
      <c r="H2219" s="76">
        <v>247627</v>
      </c>
      <c r="I2219" s="76">
        <v>366208</v>
      </c>
      <c r="J2219" s="76">
        <v>109278</v>
      </c>
    </row>
    <row r="2220" spans="1:10" x14ac:dyDescent="0.15">
      <c r="A2220" s="72"/>
      <c r="B2220" s="77" t="s">
        <v>987</v>
      </c>
      <c r="C2220" s="78" t="s">
        <v>988</v>
      </c>
      <c r="D2220" s="79">
        <v>2015</v>
      </c>
      <c r="E2220" s="80">
        <v>360</v>
      </c>
      <c r="F2220" s="76">
        <v>25703</v>
      </c>
      <c r="G2220" s="76">
        <v>143385</v>
      </c>
      <c r="H2220" s="76">
        <v>1371336</v>
      </c>
      <c r="I2220" s="76">
        <v>1730822</v>
      </c>
      <c r="J2220" s="76">
        <v>298348</v>
      </c>
    </row>
    <row r="2221" spans="1:10" x14ac:dyDescent="0.15">
      <c r="A2221" s="72"/>
      <c r="B2221" s="77" t="s">
        <v>987</v>
      </c>
      <c r="C2221" s="78" t="s">
        <v>988</v>
      </c>
      <c r="D2221" s="79">
        <v>2016</v>
      </c>
      <c r="E2221" s="80">
        <v>335</v>
      </c>
      <c r="F2221" s="76">
        <v>28080</v>
      </c>
      <c r="G2221" s="76">
        <v>152609</v>
      </c>
      <c r="H2221" s="76">
        <v>1224122</v>
      </c>
      <c r="I2221" s="76">
        <v>1663977</v>
      </c>
      <c r="J2221" s="76">
        <v>356699</v>
      </c>
    </row>
    <row r="2222" spans="1:10" x14ac:dyDescent="0.15">
      <c r="A2222" s="72"/>
      <c r="B2222" s="77" t="s">
        <v>987</v>
      </c>
      <c r="C2222" s="78" t="s">
        <v>988</v>
      </c>
      <c r="D2222" s="79">
        <v>2017</v>
      </c>
      <c r="E2222" s="80">
        <v>332</v>
      </c>
      <c r="F2222" s="76">
        <v>28800</v>
      </c>
      <c r="G2222" s="76">
        <v>159117</v>
      </c>
      <c r="H2222" s="76">
        <v>1359714</v>
      </c>
      <c r="I2222" s="76">
        <v>1785183</v>
      </c>
      <c r="J2222" s="76">
        <v>393028</v>
      </c>
    </row>
    <row r="2223" spans="1:10" x14ac:dyDescent="0.15">
      <c r="A2223" s="72"/>
      <c r="B2223" s="77" t="s">
        <v>987</v>
      </c>
      <c r="C2223" s="78" t="s">
        <v>988</v>
      </c>
      <c r="D2223" s="79">
        <v>2018</v>
      </c>
      <c r="E2223" s="80">
        <v>347</v>
      </c>
      <c r="F2223" s="76">
        <v>25112</v>
      </c>
      <c r="G2223" s="76">
        <v>136907</v>
      </c>
      <c r="H2223" s="76">
        <v>1451477</v>
      </c>
      <c r="I2223" s="76">
        <v>1773773</v>
      </c>
      <c r="J2223" s="76">
        <v>289788</v>
      </c>
    </row>
    <row r="2224" spans="1:10" x14ac:dyDescent="0.15">
      <c r="A2224" s="72"/>
      <c r="B2224" s="77" t="s">
        <v>987</v>
      </c>
      <c r="C2224" s="78" t="s">
        <v>988</v>
      </c>
      <c r="D2224" s="79">
        <v>2019</v>
      </c>
      <c r="E2224" s="80">
        <v>354</v>
      </c>
      <c r="F2224" s="76">
        <v>25704</v>
      </c>
      <c r="G2224" s="76">
        <v>139817</v>
      </c>
      <c r="H2224" s="76">
        <v>1322843</v>
      </c>
      <c r="I2224" s="76">
        <v>1667536</v>
      </c>
      <c r="J2224" s="76">
        <v>298050</v>
      </c>
    </row>
    <row r="2225" spans="1:10" x14ac:dyDescent="0.15">
      <c r="A2225" s="72"/>
      <c r="B2225" s="77" t="s">
        <v>989</v>
      </c>
      <c r="C2225" s="78" t="s">
        <v>990</v>
      </c>
      <c r="D2225" s="79">
        <v>2015</v>
      </c>
      <c r="E2225" s="80">
        <v>349</v>
      </c>
      <c r="F2225" s="76">
        <v>24663</v>
      </c>
      <c r="G2225" s="76">
        <v>138104</v>
      </c>
      <c r="H2225" s="76">
        <v>1346375</v>
      </c>
      <c r="I2225" s="76">
        <v>1689120</v>
      </c>
      <c r="J2225" s="76">
        <v>283481</v>
      </c>
    </row>
    <row r="2226" spans="1:10" x14ac:dyDescent="0.15">
      <c r="A2226" s="72"/>
      <c r="B2226" s="77" t="s">
        <v>989</v>
      </c>
      <c r="C2226" s="78" t="s">
        <v>990</v>
      </c>
      <c r="D2226" s="79">
        <v>2016</v>
      </c>
      <c r="E2226" s="80">
        <v>322</v>
      </c>
      <c r="F2226" s="76">
        <v>25353</v>
      </c>
      <c r="G2226" s="76">
        <v>135369</v>
      </c>
      <c r="H2226" s="76">
        <v>1170687</v>
      </c>
      <c r="I2226" s="76">
        <v>1563544</v>
      </c>
      <c r="J2226" s="76">
        <v>316520</v>
      </c>
    </row>
    <row r="2227" spans="1:10" x14ac:dyDescent="0.15">
      <c r="A2227" s="72"/>
      <c r="B2227" s="77" t="s">
        <v>989</v>
      </c>
      <c r="C2227" s="78" t="s">
        <v>990</v>
      </c>
      <c r="D2227" s="79">
        <v>2017</v>
      </c>
      <c r="E2227" s="80">
        <v>318</v>
      </c>
      <c r="F2227" s="76">
        <v>25760</v>
      </c>
      <c r="G2227" s="76">
        <v>140383</v>
      </c>
      <c r="H2227" s="76">
        <v>1310574</v>
      </c>
      <c r="I2227" s="76">
        <v>1684462</v>
      </c>
      <c r="J2227" s="76">
        <v>348983</v>
      </c>
    </row>
    <row r="2228" spans="1:10" x14ac:dyDescent="0.15">
      <c r="A2228" s="72"/>
      <c r="B2228" s="77" t="s">
        <v>989</v>
      </c>
      <c r="C2228" s="78" t="s">
        <v>990</v>
      </c>
      <c r="D2228" s="79">
        <v>2018</v>
      </c>
      <c r="E2228" s="80">
        <v>334</v>
      </c>
      <c r="F2228" s="76">
        <v>23697</v>
      </c>
      <c r="G2228" s="76">
        <v>130203</v>
      </c>
      <c r="H2228" s="76">
        <v>1427536</v>
      </c>
      <c r="I2228" s="76">
        <v>1736898</v>
      </c>
      <c r="J2228" s="76">
        <v>277465</v>
      </c>
    </row>
    <row r="2229" spans="1:10" x14ac:dyDescent="0.15">
      <c r="A2229" s="72"/>
      <c r="B2229" s="77" t="s">
        <v>989</v>
      </c>
      <c r="C2229" s="78" t="s">
        <v>990</v>
      </c>
      <c r="D2229" s="79">
        <v>2019</v>
      </c>
      <c r="E2229" s="80">
        <v>338</v>
      </c>
      <c r="F2229" s="76">
        <v>23917</v>
      </c>
      <c r="G2229" s="76">
        <v>130858</v>
      </c>
      <c r="H2229" s="76">
        <v>1282415</v>
      </c>
      <c r="I2229" s="76">
        <v>1599537</v>
      </c>
      <c r="J2229" s="76">
        <v>274739</v>
      </c>
    </row>
    <row r="2230" spans="1:10" x14ac:dyDescent="0.15">
      <c r="A2230" s="72"/>
      <c r="B2230" s="77" t="s">
        <v>991</v>
      </c>
      <c r="C2230" s="78" t="s">
        <v>992</v>
      </c>
      <c r="D2230" s="79">
        <v>2015</v>
      </c>
      <c r="E2230" s="80">
        <v>11</v>
      </c>
      <c r="F2230" s="76">
        <v>1040</v>
      </c>
      <c r="G2230" s="76">
        <v>5281</v>
      </c>
      <c r="H2230" s="76">
        <v>24962</v>
      </c>
      <c r="I2230" s="76">
        <v>41702</v>
      </c>
      <c r="J2230" s="76">
        <v>14868</v>
      </c>
    </row>
    <row r="2231" spans="1:10" x14ac:dyDescent="0.15">
      <c r="A2231" s="72"/>
      <c r="B2231" s="77" t="s">
        <v>991</v>
      </c>
      <c r="C2231" s="78" t="s">
        <v>992</v>
      </c>
      <c r="D2231" s="79">
        <v>2016</v>
      </c>
      <c r="E2231" s="80">
        <v>13</v>
      </c>
      <c r="F2231" s="76">
        <v>2727</v>
      </c>
      <c r="G2231" s="76">
        <v>17240</v>
      </c>
      <c r="H2231" s="76">
        <v>53435</v>
      </c>
      <c r="I2231" s="76">
        <v>100434</v>
      </c>
      <c r="J2231" s="76">
        <v>40179</v>
      </c>
    </row>
    <row r="2232" spans="1:10" x14ac:dyDescent="0.15">
      <c r="A2232" s="72"/>
      <c r="B2232" s="77" t="s">
        <v>991</v>
      </c>
      <c r="C2232" s="78" t="s">
        <v>992</v>
      </c>
      <c r="D2232" s="79">
        <v>2017</v>
      </c>
      <c r="E2232" s="80">
        <v>14</v>
      </c>
      <c r="F2232" s="76">
        <v>3040</v>
      </c>
      <c r="G2232" s="76">
        <v>18734</v>
      </c>
      <c r="H2232" s="76">
        <v>49141</v>
      </c>
      <c r="I2232" s="76">
        <v>100722</v>
      </c>
      <c r="J2232" s="76">
        <v>44044</v>
      </c>
    </row>
    <row r="2233" spans="1:10" x14ac:dyDescent="0.15">
      <c r="A2233" s="72"/>
      <c r="B2233" s="77" t="s">
        <v>991</v>
      </c>
      <c r="C2233" s="78" t="s">
        <v>992</v>
      </c>
      <c r="D2233" s="79">
        <v>2018</v>
      </c>
      <c r="E2233" s="80">
        <v>13</v>
      </c>
      <c r="F2233" s="76">
        <v>1415</v>
      </c>
      <c r="G2233" s="76">
        <v>6704</v>
      </c>
      <c r="H2233" s="76">
        <v>23941</v>
      </c>
      <c r="I2233" s="76">
        <v>36875</v>
      </c>
      <c r="J2233" s="76">
        <v>12323</v>
      </c>
    </row>
    <row r="2234" spans="1:10" x14ac:dyDescent="0.15">
      <c r="A2234" s="72"/>
      <c r="B2234" s="77" t="s">
        <v>991</v>
      </c>
      <c r="C2234" s="78" t="s">
        <v>992</v>
      </c>
      <c r="D2234" s="79">
        <v>2019</v>
      </c>
      <c r="E2234" s="80">
        <v>16</v>
      </c>
      <c r="F2234" s="76">
        <v>1787</v>
      </c>
      <c r="G2234" s="76">
        <v>8959</v>
      </c>
      <c r="H2234" s="76">
        <v>40428</v>
      </c>
      <c r="I2234" s="76">
        <v>67999</v>
      </c>
      <c r="J2234" s="76">
        <v>23312</v>
      </c>
    </row>
    <row r="2235" spans="1:10" x14ac:dyDescent="0.15">
      <c r="A2235" s="72"/>
      <c r="B2235" s="77" t="s">
        <v>993</v>
      </c>
      <c r="C2235" s="78" t="s">
        <v>994</v>
      </c>
      <c r="D2235" s="79">
        <v>2015</v>
      </c>
      <c r="E2235" s="80">
        <v>1251</v>
      </c>
      <c r="F2235" s="76">
        <v>39233</v>
      </c>
      <c r="G2235" s="76">
        <v>170997</v>
      </c>
      <c r="H2235" s="76">
        <v>617542</v>
      </c>
      <c r="I2235" s="76">
        <v>1023554</v>
      </c>
      <c r="J2235" s="76">
        <v>342651</v>
      </c>
    </row>
    <row r="2236" spans="1:10" x14ac:dyDescent="0.15">
      <c r="A2236" s="72"/>
      <c r="B2236" s="77" t="s">
        <v>993</v>
      </c>
      <c r="C2236" s="78" t="s">
        <v>994</v>
      </c>
      <c r="D2236" s="79">
        <v>2016</v>
      </c>
      <c r="E2236" s="80">
        <v>1146</v>
      </c>
      <c r="F2236" s="76">
        <v>40384</v>
      </c>
      <c r="G2236" s="76">
        <v>170631</v>
      </c>
      <c r="H2236" s="76">
        <v>563116</v>
      </c>
      <c r="I2236" s="76">
        <v>1035320</v>
      </c>
      <c r="J2236" s="76">
        <v>401658</v>
      </c>
    </row>
    <row r="2237" spans="1:10" x14ac:dyDescent="0.15">
      <c r="A2237" s="72"/>
      <c r="B2237" s="77" t="s">
        <v>993</v>
      </c>
      <c r="C2237" s="78" t="s">
        <v>994</v>
      </c>
      <c r="D2237" s="79">
        <v>2017</v>
      </c>
      <c r="E2237" s="80">
        <v>1116</v>
      </c>
      <c r="F2237" s="76">
        <v>41275</v>
      </c>
      <c r="G2237" s="76">
        <v>182154</v>
      </c>
      <c r="H2237" s="76">
        <v>602594</v>
      </c>
      <c r="I2237" s="76">
        <v>1096545</v>
      </c>
      <c r="J2237" s="76">
        <v>424878</v>
      </c>
    </row>
    <row r="2238" spans="1:10" x14ac:dyDescent="0.15">
      <c r="A2238" s="72"/>
      <c r="B2238" s="77" t="s">
        <v>993</v>
      </c>
      <c r="C2238" s="78" t="s">
        <v>994</v>
      </c>
      <c r="D2238" s="79">
        <v>2018</v>
      </c>
      <c r="E2238" s="80">
        <v>1107</v>
      </c>
      <c r="F2238" s="76">
        <v>42457</v>
      </c>
      <c r="G2238" s="76">
        <v>191570</v>
      </c>
      <c r="H2238" s="76">
        <v>647369</v>
      </c>
      <c r="I2238" s="76">
        <v>1176867</v>
      </c>
      <c r="J2238" s="76">
        <v>455938</v>
      </c>
    </row>
    <row r="2239" spans="1:10" x14ac:dyDescent="0.15">
      <c r="A2239" s="72"/>
      <c r="B2239" s="77" t="s">
        <v>993</v>
      </c>
      <c r="C2239" s="78" t="s">
        <v>994</v>
      </c>
      <c r="D2239" s="79">
        <v>2019</v>
      </c>
      <c r="E2239" s="80">
        <v>1103</v>
      </c>
      <c r="F2239" s="76">
        <v>42194</v>
      </c>
      <c r="G2239" s="76">
        <v>191926</v>
      </c>
      <c r="H2239" s="76">
        <v>587599</v>
      </c>
      <c r="I2239" s="76">
        <v>1093037</v>
      </c>
      <c r="J2239" s="76">
        <v>416108</v>
      </c>
    </row>
    <row r="2240" spans="1:10" x14ac:dyDescent="0.15">
      <c r="A2240" s="72"/>
      <c r="B2240" s="77" t="s">
        <v>995</v>
      </c>
      <c r="C2240" s="78" t="s">
        <v>996</v>
      </c>
      <c r="D2240" s="79">
        <v>2015</v>
      </c>
      <c r="E2240" s="80">
        <v>175</v>
      </c>
      <c r="F2240" s="76">
        <v>4042</v>
      </c>
      <c r="G2240" s="76">
        <v>17498</v>
      </c>
      <c r="H2240" s="76">
        <v>74038</v>
      </c>
      <c r="I2240" s="76">
        <v>109228</v>
      </c>
      <c r="J2240" s="76">
        <v>30932</v>
      </c>
    </row>
    <row r="2241" spans="1:10" x14ac:dyDescent="0.15">
      <c r="A2241" s="72"/>
      <c r="B2241" s="77" t="s">
        <v>995</v>
      </c>
      <c r="C2241" s="78" t="s">
        <v>996</v>
      </c>
      <c r="D2241" s="79">
        <v>2016</v>
      </c>
      <c r="E2241" s="80">
        <v>150</v>
      </c>
      <c r="F2241" s="76">
        <v>3943</v>
      </c>
      <c r="G2241" s="76">
        <v>17507</v>
      </c>
      <c r="H2241" s="76">
        <v>55533</v>
      </c>
      <c r="I2241" s="76">
        <v>88461</v>
      </c>
      <c r="J2241" s="76">
        <v>30813</v>
      </c>
    </row>
    <row r="2242" spans="1:10" x14ac:dyDescent="0.15">
      <c r="A2242" s="72"/>
      <c r="B2242" s="77" t="s">
        <v>995</v>
      </c>
      <c r="C2242" s="78" t="s">
        <v>996</v>
      </c>
      <c r="D2242" s="79">
        <v>2017</v>
      </c>
      <c r="E2242" s="80">
        <v>142</v>
      </c>
      <c r="F2242" s="76">
        <v>3851</v>
      </c>
      <c r="G2242" s="76">
        <v>17621</v>
      </c>
      <c r="H2242" s="76">
        <v>59837</v>
      </c>
      <c r="I2242" s="76">
        <v>94324</v>
      </c>
      <c r="J2242" s="76">
        <v>31082</v>
      </c>
    </row>
    <row r="2243" spans="1:10" x14ac:dyDescent="0.15">
      <c r="A2243" s="72"/>
      <c r="B2243" s="77" t="s">
        <v>995</v>
      </c>
      <c r="C2243" s="78" t="s">
        <v>996</v>
      </c>
      <c r="D2243" s="79">
        <v>2018</v>
      </c>
      <c r="E2243" s="80">
        <v>131</v>
      </c>
      <c r="F2243" s="76">
        <v>3905</v>
      </c>
      <c r="G2243" s="76">
        <v>17715</v>
      </c>
      <c r="H2243" s="76">
        <v>61507</v>
      </c>
      <c r="I2243" s="76">
        <v>96974</v>
      </c>
      <c r="J2243" s="76">
        <v>32163</v>
      </c>
    </row>
    <row r="2244" spans="1:10" x14ac:dyDescent="0.15">
      <c r="A2244" s="72"/>
      <c r="B2244" s="77" t="s">
        <v>995</v>
      </c>
      <c r="C2244" s="78" t="s">
        <v>996</v>
      </c>
      <c r="D2244" s="79">
        <v>2019</v>
      </c>
      <c r="E2244" s="80">
        <v>136</v>
      </c>
      <c r="F2244" s="76">
        <v>4079</v>
      </c>
      <c r="G2244" s="76">
        <v>18403</v>
      </c>
      <c r="H2244" s="76">
        <v>68005</v>
      </c>
      <c r="I2244" s="76">
        <v>107682</v>
      </c>
      <c r="J2244" s="76">
        <v>33595</v>
      </c>
    </row>
    <row r="2245" spans="1:10" x14ac:dyDescent="0.15">
      <c r="A2245" s="72"/>
      <c r="B2245" s="77" t="s">
        <v>997</v>
      </c>
      <c r="C2245" s="78" t="s">
        <v>998</v>
      </c>
      <c r="D2245" s="79">
        <v>2015</v>
      </c>
      <c r="E2245" s="80">
        <v>316</v>
      </c>
      <c r="F2245" s="76">
        <v>7064</v>
      </c>
      <c r="G2245" s="76">
        <v>33022</v>
      </c>
      <c r="H2245" s="76">
        <v>98889</v>
      </c>
      <c r="I2245" s="76">
        <v>180023</v>
      </c>
      <c r="J2245" s="76">
        <v>69880</v>
      </c>
    </row>
    <row r="2246" spans="1:10" x14ac:dyDescent="0.15">
      <c r="A2246" s="72"/>
      <c r="B2246" s="77" t="s">
        <v>997</v>
      </c>
      <c r="C2246" s="78" t="s">
        <v>998</v>
      </c>
      <c r="D2246" s="79">
        <v>2016</v>
      </c>
      <c r="E2246" s="80">
        <v>312</v>
      </c>
      <c r="F2246" s="76">
        <v>8121</v>
      </c>
      <c r="G2246" s="76">
        <v>34906</v>
      </c>
      <c r="H2246" s="76">
        <v>90973</v>
      </c>
      <c r="I2246" s="76">
        <v>179074</v>
      </c>
      <c r="J2246" s="76">
        <v>75199</v>
      </c>
    </row>
    <row r="2247" spans="1:10" x14ac:dyDescent="0.15">
      <c r="A2247" s="72"/>
      <c r="B2247" s="77" t="s">
        <v>997</v>
      </c>
      <c r="C2247" s="78" t="s">
        <v>998</v>
      </c>
      <c r="D2247" s="79">
        <v>2017</v>
      </c>
      <c r="E2247" s="80">
        <v>306</v>
      </c>
      <c r="F2247" s="76">
        <v>8169</v>
      </c>
      <c r="G2247" s="76">
        <v>35743</v>
      </c>
      <c r="H2247" s="76">
        <v>82120</v>
      </c>
      <c r="I2247" s="76">
        <v>171791</v>
      </c>
      <c r="J2247" s="76">
        <v>77291</v>
      </c>
    </row>
    <row r="2248" spans="1:10" x14ac:dyDescent="0.15">
      <c r="A2248" s="72"/>
      <c r="B2248" s="77" t="s">
        <v>997</v>
      </c>
      <c r="C2248" s="78" t="s">
        <v>998</v>
      </c>
      <c r="D2248" s="79">
        <v>2018</v>
      </c>
      <c r="E2248" s="80">
        <v>298</v>
      </c>
      <c r="F2248" s="76">
        <v>8243</v>
      </c>
      <c r="G2248" s="76">
        <v>37406</v>
      </c>
      <c r="H2248" s="76">
        <v>87190</v>
      </c>
      <c r="I2248" s="76">
        <v>178816</v>
      </c>
      <c r="J2248" s="76">
        <v>79929</v>
      </c>
    </row>
    <row r="2249" spans="1:10" x14ac:dyDescent="0.15">
      <c r="A2249" s="72"/>
      <c r="B2249" s="77" t="s">
        <v>997</v>
      </c>
      <c r="C2249" s="78" t="s">
        <v>998</v>
      </c>
      <c r="D2249" s="79">
        <v>2019</v>
      </c>
      <c r="E2249" s="80">
        <v>283</v>
      </c>
      <c r="F2249" s="76">
        <v>7762</v>
      </c>
      <c r="G2249" s="76">
        <v>35141</v>
      </c>
      <c r="H2249" s="76">
        <v>77950</v>
      </c>
      <c r="I2249" s="76">
        <v>163825</v>
      </c>
      <c r="J2249" s="76">
        <v>74138</v>
      </c>
    </row>
    <row r="2250" spans="1:10" x14ac:dyDescent="0.15">
      <c r="A2250" s="72"/>
      <c r="B2250" s="77" t="s">
        <v>999</v>
      </c>
      <c r="C2250" s="78" t="s">
        <v>1000</v>
      </c>
      <c r="D2250" s="79">
        <v>2015</v>
      </c>
      <c r="E2250" s="80">
        <v>492</v>
      </c>
      <c r="F2250" s="76">
        <v>22617</v>
      </c>
      <c r="G2250" s="76">
        <v>100756</v>
      </c>
      <c r="H2250" s="76">
        <v>389666</v>
      </c>
      <c r="I2250" s="76">
        <v>628371</v>
      </c>
      <c r="J2250" s="76">
        <v>197718</v>
      </c>
    </row>
    <row r="2251" spans="1:10" x14ac:dyDescent="0.15">
      <c r="A2251" s="72"/>
      <c r="B2251" s="77" t="s">
        <v>999</v>
      </c>
      <c r="C2251" s="78" t="s">
        <v>1000</v>
      </c>
      <c r="D2251" s="79">
        <v>2016</v>
      </c>
      <c r="E2251" s="80">
        <v>449</v>
      </c>
      <c r="F2251" s="76">
        <v>22586</v>
      </c>
      <c r="G2251" s="76">
        <v>95573</v>
      </c>
      <c r="H2251" s="76">
        <v>348817</v>
      </c>
      <c r="I2251" s="76">
        <v>641157</v>
      </c>
      <c r="J2251" s="76">
        <v>245314</v>
      </c>
    </row>
    <row r="2252" spans="1:10" x14ac:dyDescent="0.15">
      <c r="A2252" s="72"/>
      <c r="B2252" s="77" t="s">
        <v>999</v>
      </c>
      <c r="C2252" s="78" t="s">
        <v>1000</v>
      </c>
      <c r="D2252" s="79">
        <v>2017</v>
      </c>
      <c r="E2252" s="80">
        <v>448</v>
      </c>
      <c r="F2252" s="76">
        <v>23150</v>
      </c>
      <c r="G2252" s="76">
        <v>102650</v>
      </c>
      <c r="H2252" s="76">
        <v>373794</v>
      </c>
      <c r="I2252" s="76">
        <v>678974</v>
      </c>
      <c r="J2252" s="76">
        <v>256936</v>
      </c>
    </row>
    <row r="2253" spans="1:10" x14ac:dyDescent="0.15">
      <c r="A2253" s="72"/>
      <c r="B2253" s="77" t="s">
        <v>999</v>
      </c>
      <c r="C2253" s="78" t="s">
        <v>1000</v>
      </c>
      <c r="D2253" s="79">
        <v>2018</v>
      </c>
      <c r="E2253" s="80">
        <v>453</v>
      </c>
      <c r="F2253" s="76">
        <v>23626</v>
      </c>
      <c r="G2253" s="76">
        <v>107917</v>
      </c>
      <c r="H2253" s="76">
        <v>403691</v>
      </c>
      <c r="I2253" s="76">
        <v>740596</v>
      </c>
      <c r="J2253" s="76">
        <v>284175</v>
      </c>
    </row>
    <row r="2254" spans="1:10" x14ac:dyDescent="0.15">
      <c r="A2254" s="72"/>
      <c r="B2254" s="77" t="s">
        <v>999</v>
      </c>
      <c r="C2254" s="78" t="s">
        <v>1000</v>
      </c>
      <c r="D2254" s="79">
        <v>2019</v>
      </c>
      <c r="E2254" s="80">
        <v>456</v>
      </c>
      <c r="F2254" s="76">
        <v>23435</v>
      </c>
      <c r="G2254" s="76">
        <v>107904</v>
      </c>
      <c r="H2254" s="76">
        <v>355500</v>
      </c>
      <c r="I2254" s="76">
        <v>662004</v>
      </c>
      <c r="J2254" s="76">
        <v>249371</v>
      </c>
    </row>
    <row r="2255" spans="1:10" x14ac:dyDescent="0.15">
      <c r="A2255" s="72"/>
      <c r="B2255" s="77" t="s">
        <v>1001</v>
      </c>
      <c r="C2255" s="78" t="s">
        <v>1002</v>
      </c>
      <c r="D2255" s="79">
        <v>2015</v>
      </c>
      <c r="E2255" s="80">
        <v>139</v>
      </c>
      <c r="F2255" s="76">
        <v>2543</v>
      </c>
      <c r="G2255" s="76">
        <v>7666</v>
      </c>
      <c r="H2255" s="76">
        <v>15359</v>
      </c>
      <c r="I2255" s="76">
        <v>31301</v>
      </c>
      <c r="J2255" s="76">
        <v>14387</v>
      </c>
    </row>
    <row r="2256" spans="1:10" x14ac:dyDescent="0.15">
      <c r="A2256" s="72"/>
      <c r="B2256" s="77" t="s">
        <v>1001</v>
      </c>
      <c r="C2256" s="78" t="s">
        <v>1002</v>
      </c>
      <c r="D2256" s="79">
        <v>2016</v>
      </c>
      <c r="E2256" s="80">
        <v>122</v>
      </c>
      <c r="F2256" s="76">
        <v>2415</v>
      </c>
      <c r="G2256" s="76">
        <v>7547</v>
      </c>
      <c r="H2256" s="76">
        <v>16698</v>
      </c>
      <c r="I2256" s="76">
        <v>30028</v>
      </c>
      <c r="J2256" s="76">
        <v>12017</v>
      </c>
    </row>
    <row r="2257" spans="1:10" x14ac:dyDescent="0.15">
      <c r="A2257" s="72"/>
      <c r="B2257" s="77" t="s">
        <v>1001</v>
      </c>
      <c r="C2257" s="78" t="s">
        <v>1002</v>
      </c>
      <c r="D2257" s="79">
        <v>2017</v>
      </c>
      <c r="E2257" s="80">
        <v>114</v>
      </c>
      <c r="F2257" s="76">
        <v>2348</v>
      </c>
      <c r="G2257" s="76">
        <v>7884</v>
      </c>
      <c r="H2257" s="76">
        <v>18650</v>
      </c>
      <c r="I2257" s="76">
        <v>32657</v>
      </c>
      <c r="J2257" s="76">
        <v>12598</v>
      </c>
    </row>
    <row r="2258" spans="1:10" x14ac:dyDescent="0.15">
      <c r="A2258" s="72"/>
      <c r="B2258" s="77" t="s">
        <v>1001</v>
      </c>
      <c r="C2258" s="78" t="s">
        <v>1002</v>
      </c>
      <c r="D2258" s="79">
        <v>2018</v>
      </c>
      <c r="E2258" s="80">
        <v>115</v>
      </c>
      <c r="F2258" s="76">
        <v>2536</v>
      </c>
      <c r="G2258" s="76">
        <v>8404</v>
      </c>
      <c r="H2258" s="76">
        <v>18224</v>
      </c>
      <c r="I2258" s="76">
        <v>34314</v>
      </c>
      <c r="J2258" s="76">
        <v>14527</v>
      </c>
    </row>
    <row r="2259" spans="1:10" x14ac:dyDescent="0.15">
      <c r="A2259" s="72"/>
      <c r="B2259" s="77" t="s">
        <v>1001</v>
      </c>
      <c r="C2259" s="78" t="s">
        <v>1002</v>
      </c>
      <c r="D2259" s="79">
        <v>2019</v>
      </c>
      <c r="E2259" s="80">
        <v>119</v>
      </c>
      <c r="F2259" s="76">
        <v>2843</v>
      </c>
      <c r="G2259" s="76">
        <v>10269</v>
      </c>
      <c r="H2259" s="76">
        <v>20790</v>
      </c>
      <c r="I2259" s="76">
        <v>38299</v>
      </c>
      <c r="J2259" s="76">
        <v>15899</v>
      </c>
    </row>
    <row r="2260" spans="1:10" x14ac:dyDescent="0.15">
      <c r="A2260" s="72"/>
      <c r="B2260" s="77" t="s">
        <v>1003</v>
      </c>
      <c r="C2260" s="78" t="s">
        <v>1004</v>
      </c>
      <c r="D2260" s="79">
        <v>2015</v>
      </c>
      <c r="E2260" s="80">
        <v>129</v>
      </c>
      <c r="F2260" s="76">
        <v>2967</v>
      </c>
      <c r="G2260" s="76">
        <v>12055</v>
      </c>
      <c r="H2260" s="76">
        <v>39591</v>
      </c>
      <c r="I2260" s="76">
        <v>74630</v>
      </c>
      <c r="J2260" s="76">
        <v>29735</v>
      </c>
    </row>
    <row r="2261" spans="1:10" x14ac:dyDescent="0.15">
      <c r="A2261" s="72"/>
      <c r="B2261" s="77" t="s">
        <v>1003</v>
      </c>
      <c r="C2261" s="78" t="s">
        <v>1004</v>
      </c>
      <c r="D2261" s="79">
        <v>2016</v>
      </c>
      <c r="E2261" s="80">
        <v>113</v>
      </c>
      <c r="F2261" s="76">
        <v>3319</v>
      </c>
      <c r="G2261" s="76">
        <v>15097</v>
      </c>
      <c r="H2261" s="76">
        <v>51094</v>
      </c>
      <c r="I2261" s="76">
        <v>96600</v>
      </c>
      <c r="J2261" s="76">
        <v>38316</v>
      </c>
    </row>
    <row r="2262" spans="1:10" x14ac:dyDescent="0.15">
      <c r="A2262" s="72"/>
      <c r="B2262" s="77" t="s">
        <v>1003</v>
      </c>
      <c r="C2262" s="78" t="s">
        <v>1004</v>
      </c>
      <c r="D2262" s="79">
        <v>2017</v>
      </c>
      <c r="E2262" s="80">
        <v>106</v>
      </c>
      <c r="F2262" s="76">
        <v>3757</v>
      </c>
      <c r="G2262" s="76">
        <v>18256</v>
      </c>
      <c r="H2262" s="76">
        <v>68194</v>
      </c>
      <c r="I2262" s="76">
        <v>118798</v>
      </c>
      <c r="J2262" s="76">
        <v>46972</v>
      </c>
    </row>
    <row r="2263" spans="1:10" x14ac:dyDescent="0.15">
      <c r="A2263" s="72"/>
      <c r="B2263" s="77" t="s">
        <v>1003</v>
      </c>
      <c r="C2263" s="78" t="s">
        <v>1004</v>
      </c>
      <c r="D2263" s="79">
        <v>2018</v>
      </c>
      <c r="E2263" s="80">
        <v>110</v>
      </c>
      <c r="F2263" s="76">
        <v>4147</v>
      </c>
      <c r="G2263" s="76">
        <v>20128</v>
      </c>
      <c r="H2263" s="76">
        <v>76758</v>
      </c>
      <c r="I2263" s="76">
        <v>126166</v>
      </c>
      <c r="J2263" s="76">
        <v>45143</v>
      </c>
    </row>
    <row r="2264" spans="1:10" x14ac:dyDescent="0.15">
      <c r="A2264" s="72"/>
      <c r="B2264" s="77" t="s">
        <v>1003</v>
      </c>
      <c r="C2264" s="78" t="s">
        <v>1004</v>
      </c>
      <c r="D2264" s="79">
        <v>2019</v>
      </c>
      <c r="E2264" s="80">
        <v>109</v>
      </c>
      <c r="F2264" s="76">
        <v>4075</v>
      </c>
      <c r="G2264" s="76">
        <v>20209</v>
      </c>
      <c r="H2264" s="76">
        <v>65352</v>
      </c>
      <c r="I2264" s="76">
        <v>121226</v>
      </c>
      <c r="J2264" s="76">
        <v>43105</v>
      </c>
    </row>
    <row r="2265" spans="1:10" x14ac:dyDescent="0.15">
      <c r="A2265" s="72"/>
      <c r="B2265" s="77" t="s">
        <v>1005</v>
      </c>
      <c r="C2265" s="78" t="s">
        <v>1006</v>
      </c>
      <c r="D2265" s="79">
        <v>2015</v>
      </c>
      <c r="E2265" s="80">
        <v>311</v>
      </c>
      <c r="F2265" s="76">
        <v>14719</v>
      </c>
      <c r="G2265" s="76">
        <v>81414</v>
      </c>
      <c r="H2265" s="76">
        <v>535722</v>
      </c>
      <c r="I2265" s="76">
        <v>997677</v>
      </c>
      <c r="J2265" s="76">
        <v>388380</v>
      </c>
    </row>
    <row r="2266" spans="1:10" x14ac:dyDescent="0.15">
      <c r="A2266" s="72"/>
      <c r="B2266" s="77" t="s">
        <v>1005</v>
      </c>
      <c r="C2266" s="78" t="s">
        <v>1006</v>
      </c>
      <c r="D2266" s="79">
        <v>2016</v>
      </c>
      <c r="E2266" s="80">
        <v>274</v>
      </c>
      <c r="F2266" s="76">
        <v>16794</v>
      </c>
      <c r="G2266" s="76">
        <v>96195</v>
      </c>
      <c r="H2266" s="76">
        <v>517849</v>
      </c>
      <c r="I2266" s="76">
        <v>997257</v>
      </c>
      <c r="J2266" s="76">
        <v>415120</v>
      </c>
    </row>
    <row r="2267" spans="1:10" x14ac:dyDescent="0.15">
      <c r="A2267" s="72"/>
      <c r="B2267" s="77" t="s">
        <v>1005</v>
      </c>
      <c r="C2267" s="78" t="s">
        <v>1006</v>
      </c>
      <c r="D2267" s="79">
        <v>2017</v>
      </c>
      <c r="E2267" s="80">
        <v>259</v>
      </c>
      <c r="F2267" s="76">
        <v>16514</v>
      </c>
      <c r="G2267" s="76">
        <v>94865</v>
      </c>
      <c r="H2267" s="76">
        <v>565539</v>
      </c>
      <c r="I2267" s="76">
        <v>1061635</v>
      </c>
      <c r="J2267" s="76">
        <v>464362</v>
      </c>
    </row>
    <row r="2268" spans="1:10" x14ac:dyDescent="0.15">
      <c r="A2268" s="72"/>
      <c r="B2268" s="77" t="s">
        <v>1005</v>
      </c>
      <c r="C2268" s="78" t="s">
        <v>1006</v>
      </c>
      <c r="D2268" s="79">
        <v>2018</v>
      </c>
      <c r="E2268" s="80">
        <v>256</v>
      </c>
      <c r="F2268" s="76">
        <v>17363</v>
      </c>
      <c r="G2268" s="76">
        <v>105934</v>
      </c>
      <c r="H2268" s="76">
        <v>608150</v>
      </c>
      <c r="I2268" s="76">
        <v>1056300</v>
      </c>
      <c r="J2268" s="76">
        <v>402149</v>
      </c>
    </row>
    <row r="2269" spans="1:10" x14ac:dyDescent="0.15">
      <c r="A2269" s="72"/>
      <c r="B2269" s="77" t="s">
        <v>1005</v>
      </c>
      <c r="C2269" s="78" t="s">
        <v>1006</v>
      </c>
      <c r="D2269" s="79">
        <v>2019</v>
      </c>
      <c r="E2269" s="80">
        <v>270</v>
      </c>
      <c r="F2269" s="76">
        <v>17861</v>
      </c>
      <c r="G2269" s="76">
        <v>107459</v>
      </c>
      <c r="H2269" s="76">
        <v>643672</v>
      </c>
      <c r="I2269" s="76">
        <v>1090894</v>
      </c>
      <c r="J2269" s="76">
        <v>381875</v>
      </c>
    </row>
    <row r="2270" spans="1:10" x14ac:dyDescent="0.15">
      <c r="A2270" s="72"/>
      <c r="B2270" s="77" t="s">
        <v>1007</v>
      </c>
      <c r="C2270" s="78" t="s">
        <v>1008</v>
      </c>
      <c r="D2270" s="79">
        <v>2015</v>
      </c>
      <c r="E2270" s="80">
        <v>6</v>
      </c>
      <c r="F2270" s="76">
        <v>2869</v>
      </c>
      <c r="G2270" s="76">
        <v>19362</v>
      </c>
      <c r="H2270" s="76">
        <v>55307</v>
      </c>
      <c r="I2270" s="76">
        <v>344887</v>
      </c>
      <c r="J2270" s="76">
        <v>244458</v>
      </c>
    </row>
    <row r="2271" spans="1:10" x14ac:dyDescent="0.15">
      <c r="A2271" s="72"/>
      <c r="B2271" s="77" t="s">
        <v>1007</v>
      </c>
      <c r="C2271" s="78" t="s">
        <v>1008</v>
      </c>
      <c r="D2271" s="79">
        <v>2016</v>
      </c>
      <c r="E2271" s="80">
        <v>7</v>
      </c>
      <c r="F2271" s="76">
        <v>4608</v>
      </c>
      <c r="G2271" s="76">
        <v>34114</v>
      </c>
      <c r="H2271" s="76">
        <v>71073</v>
      </c>
      <c r="I2271" s="76">
        <v>346197</v>
      </c>
      <c r="J2271" s="76">
        <v>239013</v>
      </c>
    </row>
    <row r="2272" spans="1:10" x14ac:dyDescent="0.15">
      <c r="A2272" s="72"/>
      <c r="B2272" s="77" t="s">
        <v>1007</v>
      </c>
      <c r="C2272" s="78" t="s">
        <v>1008</v>
      </c>
      <c r="D2272" s="79">
        <v>2017</v>
      </c>
      <c r="E2272" s="80">
        <v>7</v>
      </c>
      <c r="F2272" s="76">
        <v>4738</v>
      </c>
      <c r="G2272" s="76">
        <v>35272</v>
      </c>
      <c r="H2272" s="76">
        <v>75775</v>
      </c>
      <c r="I2272" s="76">
        <v>342139</v>
      </c>
      <c r="J2272" s="76">
        <v>245025</v>
      </c>
    </row>
    <row r="2273" spans="1:10" x14ac:dyDescent="0.15">
      <c r="A2273" s="72"/>
      <c r="B2273" s="77" t="s">
        <v>1007</v>
      </c>
      <c r="C2273" s="78" t="s">
        <v>1008</v>
      </c>
      <c r="D2273" s="79">
        <v>2018</v>
      </c>
      <c r="E2273" s="80">
        <v>6</v>
      </c>
      <c r="F2273" s="76">
        <v>4561</v>
      </c>
      <c r="G2273" s="76">
        <v>35068</v>
      </c>
      <c r="H2273" s="76">
        <v>77162</v>
      </c>
      <c r="I2273" s="76">
        <v>237257</v>
      </c>
      <c r="J2273" s="76">
        <v>127266</v>
      </c>
    </row>
    <row r="2274" spans="1:10" x14ac:dyDescent="0.15">
      <c r="A2274" s="72"/>
      <c r="B2274" s="77" t="s">
        <v>1007</v>
      </c>
      <c r="C2274" s="78" t="s">
        <v>1008</v>
      </c>
      <c r="D2274" s="79">
        <v>2019</v>
      </c>
      <c r="E2274" s="80">
        <v>6</v>
      </c>
      <c r="F2274" s="76">
        <v>4680</v>
      </c>
      <c r="G2274" s="76">
        <v>35867</v>
      </c>
      <c r="H2274" s="76">
        <v>75969</v>
      </c>
      <c r="I2274" s="76">
        <v>248125</v>
      </c>
      <c r="J2274" s="76">
        <v>136249</v>
      </c>
    </row>
    <row r="2275" spans="1:10" x14ac:dyDescent="0.15">
      <c r="A2275" s="72"/>
      <c r="B2275" s="77" t="s">
        <v>1009</v>
      </c>
      <c r="C2275" s="78" t="s">
        <v>1010</v>
      </c>
      <c r="D2275" s="79">
        <v>2015</v>
      </c>
      <c r="E2275" s="80">
        <v>305</v>
      </c>
      <c r="F2275" s="76">
        <v>11850</v>
      </c>
      <c r="G2275" s="76">
        <v>62052</v>
      </c>
      <c r="H2275" s="76">
        <v>480415</v>
      </c>
      <c r="I2275" s="76">
        <v>652790</v>
      </c>
      <c r="J2275" s="76">
        <v>143922</v>
      </c>
    </row>
    <row r="2276" spans="1:10" x14ac:dyDescent="0.15">
      <c r="A2276" s="72"/>
      <c r="B2276" s="77" t="s">
        <v>1009</v>
      </c>
      <c r="C2276" s="78" t="s">
        <v>1010</v>
      </c>
      <c r="D2276" s="79">
        <v>2016</v>
      </c>
      <c r="E2276" s="80">
        <v>267</v>
      </c>
      <c r="F2276" s="76">
        <v>12186</v>
      </c>
      <c r="G2276" s="76">
        <v>62081</v>
      </c>
      <c r="H2276" s="76">
        <v>446776</v>
      </c>
      <c r="I2276" s="76">
        <v>651060</v>
      </c>
      <c r="J2276" s="76">
        <v>176108</v>
      </c>
    </row>
    <row r="2277" spans="1:10" x14ac:dyDescent="0.15">
      <c r="A2277" s="72"/>
      <c r="B2277" s="77" t="s">
        <v>1009</v>
      </c>
      <c r="C2277" s="78" t="s">
        <v>1010</v>
      </c>
      <c r="D2277" s="79">
        <v>2017</v>
      </c>
      <c r="E2277" s="80">
        <v>252</v>
      </c>
      <c r="F2277" s="76">
        <v>11776</v>
      </c>
      <c r="G2277" s="76">
        <v>59593</v>
      </c>
      <c r="H2277" s="76">
        <v>489764</v>
      </c>
      <c r="I2277" s="76">
        <v>719496</v>
      </c>
      <c r="J2277" s="76">
        <v>219336</v>
      </c>
    </row>
    <row r="2278" spans="1:10" x14ac:dyDescent="0.15">
      <c r="A2278" s="72"/>
      <c r="B2278" s="77" t="s">
        <v>1009</v>
      </c>
      <c r="C2278" s="78" t="s">
        <v>1010</v>
      </c>
      <c r="D2278" s="79">
        <v>2018</v>
      </c>
      <c r="E2278" s="80">
        <v>250</v>
      </c>
      <c r="F2278" s="76">
        <v>12802</v>
      </c>
      <c r="G2278" s="76">
        <v>70866</v>
      </c>
      <c r="H2278" s="76">
        <v>530988</v>
      </c>
      <c r="I2278" s="76">
        <v>819042</v>
      </c>
      <c r="J2278" s="76">
        <v>274884</v>
      </c>
    </row>
    <row r="2279" spans="1:10" x14ac:dyDescent="0.15">
      <c r="A2279" s="72"/>
      <c r="B2279" s="77" t="s">
        <v>1009</v>
      </c>
      <c r="C2279" s="78" t="s">
        <v>1010</v>
      </c>
      <c r="D2279" s="79">
        <v>2019</v>
      </c>
      <c r="E2279" s="80">
        <v>264</v>
      </c>
      <c r="F2279" s="76">
        <v>13181</v>
      </c>
      <c r="G2279" s="76">
        <v>71591</v>
      </c>
      <c r="H2279" s="76">
        <v>567703</v>
      </c>
      <c r="I2279" s="76">
        <v>842769</v>
      </c>
      <c r="J2279" s="76">
        <v>245626</v>
      </c>
    </row>
    <row r="2280" spans="1:10" x14ac:dyDescent="0.15">
      <c r="A2280" s="72"/>
      <c r="B2280" s="77" t="s">
        <v>1011</v>
      </c>
      <c r="C2280" s="78" t="s">
        <v>1012</v>
      </c>
      <c r="D2280" s="79">
        <v>2015</v>
      </c>
      <c r="E2280" s="80">
        <v>28776</v>
      </c>
      <c r="F2280" s="76">
        <v>583664</v>
      </c>
      <c r="G2280" s="76">
        <v>2394949</v>
      </c>
      <c r="H2280" s="76">
        <v>7801061</v>
      </c>
      <c r="I2280" s="76">
        <v>14305700</v>
      </c>
      <c r="J2280" s="76">
        <v>5777851</v>
      </c>
    </row>
    <row r="2281" spans="1:10" x14ac:dyDescent="0.15">
      <c r="A2281" s="72"/>
      <c r="B2281" s="77" t="s">
        <v>1011</v>
      </c>
      <c r="C2281" s="78" t="s">
        <v>1012</v>
      </c>
      <c r="D2281" s="79">
        <v>2016</v>
      </c>
      <c r="E2281" s="80">
        <v>25579</v>
      </c>
      <c r="F2281" s="76">
        <v>591865</v>
      </c>
      <c r="G2281" s="76">
        <v>2455624</v>
      </c>
      <c r="H2281" s="76">
        <v>7887584</v>
      </c>
      <c r="I2281" s="76">
        <v>14398614</v>
      </c>
      <c r="J2281" s="76">
        <v>5703205</v>
      </c>
    </row>
    <row r="2282" spans="1:10" x14ac:dyDescent="0.15">
      <c r="A2282" s="72"/>
      <c r="B2282" s="77" t="s">
        <v>1011</v>
      </c>
      <c r="C2282" s="78" t="s">
        <v>1012</v>
      </c>
      <c r="D2282" s="79">
        <v>2017</v>
      </c>
      <c r="E2282" s="80">
        <v>25453</v>
      </c>
      <c r="F2282" s="76">
        <v>606216</v>
      </c>
      <c r="G2282" s="76">
        <v>2534730</v>
      </c>
      <c r="H2282" s="76">
        <v>8359255</v>
      </c>
      <c r="I2282" s="76">
        <v>15198944</v>
      </c>
      <c r="J2282" s="76">
        <v>6064468</v>
      </c>
    </row>
    <row r="2283" spans="1:10" x14ac:dyDescent="0.15">
      <c r="A2283" s="72"/>
      <c r="B2283" s="77" t="s">
        <v>1011</v>
      </c>
      <c r="C2283" s="78" t="s">
        <v>1012</v>
      </c>
      <c r="D2283" s="79">
        <v>2018</v>
      </c>
      <c r="E2283" s="80">
        <v>25213</v>
      </c>
      <c r="F2283" s="76">
        <v>612442</v>
      </c>
      <c r="G2283" s="76">
        <v>2621082</v>
      </c>
      <c r="H2283" s="76">
        <v>8802443</v>
      </c>
      <c r="I2283" s="76">
        <v>15821724</v>
      </c>
      <c r="J2283" s="76">
        <v>6301990</v>
      </c>
    </row>
    <row r="2284" spans="1:10" x14ac:dyDescent="0.15">
      <c r="A2284" s="72"/>
      <c r="B2284" s="77" t="s">
        <v>1011</v>
      </c>
      <c r="C2284" s="78" t="s">
        <v>1012</v>
      </c>
      <c r="D2284" s="79">
        <v>2019</v>
      </c>
      <c r="E2284" s="80">
        <v>25094</v>
      </c>
      <c r="F2284" s="76">
        <v>612427</v>
      </c>
      <c r="G2284" s="76">
        <v>2658900</v>
      </c>
      <c r="H2284" s="76">
        <v>8861678</v>
      </c>
      <c r="I2284" s="76">
        <v>15965293</v>
      </c>
      <c r="J2284" s="76">
        <v>6243859</v>
      </c>
    </row>
    <row r="2285" spans="1:10" x14ac:dyDescent="0.15">
      <c r="A2285" s="72"/>
      <c r="B2285" s="77" t="s">
        <v>1013</v>
      </c>
      <c r="C2285" s="78" t="s">
        <v>1014</v>
      </c>
      <c r="D2285" s="79">
        <v>2015</v>
      </c>
      <c r="E2285" s="80">
        <v>232</v>
      </c>
      <c r="F2285" s="76">
        <v>8145</v>
      </c>
      <c r="G2285" s="76">
        <v>36343</v>
      </c>
      <c r="H2285" s="76">
        <v>244221</v>
      </c>
      <c r="I2285" s="76">
        <v>352808</v>
      </c>
      <c r="J2285" s="76">
        <v>90840</v>
      </c>
    </row>
    <row r="2286" spans="1:10" x14ac:dyDescent="0.15">
      <c r="A2286" s="72"/>
      <c r="B2286" s="77" t="s">
        <v>1013</v>
      </c>
      <c r="C2286" s="78" t="s">
        <v>1014</v>
      </c>
      <c r="D2286" s="79">
        <v>2016</v>
      </c>
      <c r="E2286" s="80">
        <v>200</v>
      </c>
      <c r="F2286" s="76">
        <v>7860</v>
      </c>
      <c r="G2286" s="76">
        <v>36025</v>
      </c>
      <c r="H2286" s="76">
        <v>232868</v>
      </c>
      <c r="I2286" s="76">
        <v>338021</v>
      </c>
      <c r="J2286" s="76">
        <v>87313</v>
      </c>
    </row>
    <row r="2287" spans="1:10" x14ac:dyDescent="0.15">
      <c r="A2287" s="72"/>
      <c r="B2287" s="77" t="s">
        <v>1013</v>
      </c>
      <c r="C2287" s="78" t="s">
        <v>1014</v>
      </c>
      <c r="D2287" s="79">
        <v>2017</v>
      </c>
      <c r="E2287" s="80">
        <v>198</v>
      </c>
      <c r="F2287" s="76">
        <v>8234</v>
      </c>
      <c r="G2287" s="76">
        <v>35713</v>
      </c>
      <c r="H2287" s="76">
        <v>237494</v>
      </c>
      <c r="I2287" s="76">
        <v>344381</v>
      </c>
      <c r="J2287" s="76">
        <v>88730</v>
      </c>
    </row>
    <row r="2288" spans="1:10" x14ac:dyDescent="0.15">
      <c r="A2288" s="72"/>
      <c r="B2288" s="77" t="s">
        <v>1013</v>
      </c>
      <c r="C2288" s="78" t="s">
        <v>1014</v>
      </c>
      <c r="D2288" s="79">
        <v>2018</v>
      </c>
      <c r="E2288" s="80">
        <v>195</v>
      </c>
      <c r="F2288" s="76">
        <v>7532</v>
      </c>
      <c r="G2288" s="76">
        <v>32433</v>
      </c>
      <c r="H2288" s="76">
        <v>204366</v>
      </c>
      <c r="I2288" s="76">
        <v>301100</v>
      </c>
      <c r="J2288" s="76">
        <v>84911</v>
      </c>
    </row>
    <row r="2289" spans="1:10" x14ac:dyDescent="0.15">
      <c r="A2289" s="72"/>
      <c r="B2289" s="77" t="s">
        <v>1013</v>
      </c>
      <c r="C2289" s="78" t="s">
        <v>1014</v>
      </c>
      <c r="D2289" s="79">
        <v>2019</v>
      </c>
      <c r="E2289" s="80">
        <v>196</v>
      </c>
      <c r="F2289" s="76">
        <v>7402</v>
      </c>
      <c r="G2289" s="76">
        <v>32409</v>
      </c>
      <c r="H2289" s="76">
        <v>197744</v>
      </c>
      <c r="I2289" s="76">
        <v>290787</v>
      </c>
      <c r="J2289" s="76">
        <v>79677</v>
      </c>
    </row>
    <row r="2290" spans="1:10" x14ac:dyDescent="0.15">
      <c r="A2290" s="72"/>
      <c r="B2290" s="77" t="s">
        <v>1015</v>
      </c>
      <c r="C2290" s="78" t="s">
        <v>1014</v>
      </c>
      <c r="D2290" s="79">
        <v>2015</v>
      </c>
      <c r="E2290" s="80">
        <v>232</v>
      </c>
      <c r="F2290" s="76">
        <v>8145</v>
      </c>
      <c r="G2290" s="76">
        <v>36343</v>
      </c>
      <c r="H2290" s="76">
        <v>244221</v>
      </c>
      <c r="I2290" s="76">
        <v>352808</v>
      </c>
      <c r="J2290" s="76">
        <v>90840</v>
      </c>
    </row>
    <row r="2291" spans="1:10" x14ac:dyDescent="0.15">
      <c r="A2291" s="72"/>
      <c r="B2291" s="77" t="s">
        <v>1015</v>
      </c>
      <c r="C2291" s="78" t="s">
        <v>1014</v>
      </c>
      <c r="D2291" s="79">
        <v>2016</v>
      </c>
      <c r="E2291" s="80">
        <v>200</v>
      </c>
      <c r="F2291" s="76">
        <v>7860</v>
      </c>
      <c r="G2291" s="76">
        <v>36025</v>
      </c>
      <c r="H2291" s="76">
        <v>232868</v>
      </c>
      <c r="I2291" s="76">
        <v>338021</v>
      </c>
      <c r="J2291" s="76">
        <v>87313</v>
      </c>
    </row>
    <row r="2292" spans="1:10" x14ac:dyDescent="0.15">
      <c r="A2292" s="72"/>
      <c r="B2292" s="77" t="s">
        <v>1015</v>
      </c>
      <c r="C2292" s="78" t="s">
        <v>1014</v>
      </c>
      <c r="D2292" s="79">
        <v>2017</v>
      </c>
      <c r="E2292" s="80">
        <v>198</v>
      </c>
      <c r="F2292" s="76">
        <v>8234</v>
      </c>
      <c r="G2292" s="76">
        <v>35713</v>
      </c>
      <c r="H2292" s="76">
        <v>237494</v>
      </c>
      <c r="I2292" s="76">
        <v>344381</v>
      </c>
      <c r="J2292" s="76">
        <v>88730</v>
      </c>
    </row>
    <row r="2293" spans="1:10" x14ac:dyDescent="0.15">
      <c r="A2293" s="72"/>
      <c r="B2293" s="77" t="s">
        <v>1015</v>
      </c>
      <c r="C2293" s="78" t="s">
        <v>1014</v>
      </c>
      <c r="D2293" s="79">
        <v>2018</v>
      </c>
      <c r="E2293" s="80">
        <v>195</v>
      </c>
      <c r="F2293" s="76">
        <v>7532</v>
      </c>
      <c r="G2293" s="76">
        <v>32433</v>
      </c>
      <c r="H2293" s="76">
        <v>204366</v>
      </c>
      <c r="I2293" s="76">
        <v>301100</v>
      </c>
      <c r="J2293" s="76">
        <v>84911</v>
      </c>
    </row>
    <row r="2294" spans="1:10" x14ac:dyDescent="0.15">
      <c r="A2294" s="72"/>
      <c r="B2294" s="77" t="s">
        <v>1015</v>
      </c>
      <c r="C2294" s="78" t="s">
        <v>1014</v>
      </c>
      <c r="D2294" s="79">
        <v>2019</v>
      </c>
      <c r="E2294" s="80">
        <v>196</v>
      </c>
      <c r="F2294" s="76">
        <v>7402</v>
      </c>
      <c r="G2294" s="76">
        <v>32409</v>
      </c>
      <c r="H2294" s="76">
        <v>197744</v>
      </c>
      <c r="I2294" s="76">
        <v>290787</v>
      </c>
      <c r="J2294" s="76">
        <v>79677</v>
      </c>
    </row>
    <row r="2295" spans="1:10" x14ac:dyDescent="0.15">
      <c r="A2295" s="72"/>
      <c r="B2295" s="77" t="s">
        <v>1016</v>
      </c>
      <c r="C2295" s="78" t="s">
        <v>1017</v>
      </c>
      <c r="D2295" s="79">
        <v>2015</v>
      </c>
      <c r="E2295" s="80">
        <v>2122</v>
      </c>
      <c r="F2295" s="76">
        <v>38155</v>
      </c>
      <c r="G2295" s="76">
        <v>141105</v>
      </c>
      <c r="H2295" s="76">
        <v>376106</v>
      </c>
      <c r="I2295" s="76">
        <v>741378</v>
      </c>
      <c r="J2295" s="76">
        <v>327644</v>
      </c>
    </row>
    <row r="2296" spans="1:10" x14ac:dyDescent="0.15">
      <c r="A2296" s="72"/>
      <c r="B2296" s="77" t="s">
        <v>1016</v>
      </c>
      <c r="C2296" s="78" t="s">
        <v>1017</v>
      </c>
      <c r="D2296" s="79">
        <v>2016</v>
      </c>
      <c r="E2296" s="80">
        <v>1736</v>
      </c>
      <c r="F2296" s="76">
        <v>37242</v>
      </c>
      <c r="G2296" s="76">
        <v>141330</v>
      </c>
      <c r="H2296" s="76">
        <v>354875</v>
      </c>
      <c r="I2296" s="76">
        <v>699861</v>
      </c>
      <c r="J2296" s="76">
        <v>306105</v>
      </c>
    </row>
    <row r="2297" spans="1:10" x14ac:dyDescent="0.15">
      <c r="A2297" s="72"/>
      <c r="B2297" s="77" t="s">
        <v>1016</v>
      </c>
      <c r="C2297" s="78" t="s">
        <v>1017</v>
      </c>
      <c r="D2297" s="79">
        <v>2017</v>
      </c>
      <c r="E2297" s="80">
        <v>1702</v>
      </c>
      <c r="F2297" s="76">
        <v>37216</v>
      </c>
      <c r="G2297" s="76">
        <v>142736</v>
      </c>
      <c r="H2297" s="76">
        <v>363217</v>
      </c>
      <c r="I2297" s="76">
        <v>718232</v>
      </c>
      <c r="J2297" s="76">
        <v>316595</v>
      </c>
    </row>
    <row r="2298" spans="1:10" x14ac:dyDescent="0.15">
      <c r="A2298" s="72"/>
      <c r="B2298" s="77" t="s">
        <v>1016</v>
      </c>
      <c r="C2298" s="78" t="s">
        <v>1017</v>
      </c>
      <c r="D2298" s="79">
        <v>2018</v>
      </c>
      <c r="E2298" s="80">
        <v>1703</v>
      </c>
      <c r="F2298" s="76">
        <v>38604</v>
      </c>
      <c r="G2298" s="76">
        <v>150683</v>
      </c>
      <c r="H2298" s="76">
        <v>393708</v>
      </c>
      <c r="I2298" s="76">
        <v>758915</v>
      </c>
      <c r="J2298" s="76">
        <v>329176</v>
      </c>
    </row>
    <row r="2299" spans="1:10" x14ac:dyDescent="0.15">
      <c r="A2299" s="72"/>
      <c r="B2299" s="77" t="s">
        <v>1016</v>
      </c>
      <c r="C2299" s="78" t="s">
        <v>1017</v>
      </c>
      <c r="D2299" s="79">
        <v>2019</v>
      </c>
      <c r="E2299" s="80">
        <v>1683</v>
      </c>
      <c r="F2299" s="76">
        <v>38434</v>
      </c>
      <c r="G2299" s="76">
        <v>151630</v>
      </c>
      <c r="H2299" s="76">
        <v>405852</v>
      </c>
      <c r="I2299" s="76">
        <v>773459</v>
      </c>
      <c r="J2299" s="76">
        <v>331474</v>
      </c>
    </row>
    <row r="2300" spans="1:10" x14ac:dyDescent="0.15">
      <c r="A2300" s="72"/>
      <c r="B2300" s="77" t="s">
        <v>1018</v>
      </c>
      <c r="C2300" s="78" t="s">
        <v>1019</v>
      </c>
      <c r="D2300" s="79">
        <v>2015</v>
      </c>
      <c r="E2300" s="80">
        <v>76</v>
      </c>
      <c r="F2300" s="76">
        <v>867</v>
      </c>
      <c r="G2300" s="76">
        <v>2207</v>
      </c>
      <c r="H2300" s="76">
        <v>5183</v>
      </c>
      <c r="I2300" s="76">
        <v>12667</v>
      </c>
      <c r="J2300" s="76">
        <v>6925</v>
      </c>
    </row>
    <row r="2301" spans="1:10" x14ac:dyDescent="0.15">
      <c r="A2301" s="72"/>
      <c r="B2301" s="77" t="s">
        <v>1018</v>
      </c>
      <c r="C2301" s="78" t="s">
        <v>1019</v>
      </c>
      <c r="D2301" s="79">
        <v>2016</v>
      </c>
      <c r="E2301" s="80">
        <v>57</v>
      </c>
      <c r="F2301" s="76">
        <v>818</v>
      </c>
      <c r="G2301" s="76">
        <v>2241</v>
      </c>
      <c r="H2301" s="76">
        <v>5442</v>
      </c>
      <c r="I2301" s="76">
        <v>11985</v>
      </c>
      <c r="J2301" s="76">
        <v>5908</v>
      </c>
    </row>
    <row r="2302" spans="1:10" x14ac:dyDescent="0.15">
      <c r="A2302" s="72"/>
      <c r="B2302" s="77" t="s">
        <v>1018</v>
      </c>
      <c r="C2302" s="78" t="s">
        <v>1019</v>
      </c>
      <c r="D2302" s="79">
        <v>2017</v>
      </c>
      <c r="E2302" s="80">
        <v>56</v>
      </c>
      <c r="F2302" s="76">
        <v>828</v>
      </c>
      <c r="G2302" s="76">
        <v>2303</v>
      </c>
      <c r="H2302" s="76">
        <v>5580</v>
      </c>
      <c r="I2302" s="76">
        <v>12259</v>
      </c>
      <c r="J2302" s="76">
        <v>6116</v>
      </c>
    </row>
    <row r="2303" spans="1:10" x14ac:dyDescent="0.15">
      <c r="A2303" s="72"/>
      <c r="B2303" s="77" t="s">
        <v>1018</v>
      </c>
      <c r="C2303" s="78" t="s">
        <v>1019</v>
      </c>
      <c r="D2303" s="79">
        <v>2018</v>
      </c>
      <c r="E2303" s="80">
        <v>56</v>
      </c>
      <c r="F2303" s="76">
        <v>811</v>
      </c>
      <c r="G2303" s="76">
        <v>2340</v>
      </c>
      <c r="H2303" s="76">
        <v>5213</v>
      </c>
      <c r="I2303" s="76">
        <v>11686</v>
      </c>
      <c r="J2303" s="76">
        <v>5882</v>
      </c>
    </row>
    <row r="2304" spans="1:10" x14ac:dyDescent="0.15">
      <c r="A2304" s="72"/>
      <c r="B2304" s="77" t="s">
        <v>1018</v>
      </c>
      <c r="C2304" s="78" t="s">
        <v>1019</v>
      </c>
      <c r="D2304" s="79">
        <v>2019</v>
      </c>
      <c r="E2304" s="80">
        <v>54</v>
      </c>
      <c r="F2304" s="76">
        <v>829</v>
      </c>
      <c r="G2304" s="76">
        <v>2403</v>
      </c>
      <c r="H2304" s="76">
        <v>5337</v>
      </c>
      <c r="I2304" s="76">
        <v>12171</v>
      </c>
      <c r="J2304" s="76">
        <v>6307</v>
      </c>
    </row>
    <row r="2305" spans="1:10" x14ac:dyDescent="0.15">
      <c r="A2305" s="72"/>
      <c r="B2305" s="77" t="s">
        <v>1020</v>
      </c>
      <c r="C2305" s="78" t="s">
        <v>1021</v>
      </c>
      <c r="D2305" s="79">
        <v>2015</v>
      </c>
      <c r="E2305" s="80">
        <v>368</v>
      </c>
      <c r="F2305" s="76">
        <v>6090</v>
      </c>
      <c r="G2305" s="76">
        <v>24263</v>
      </c>
      <c r="H2305" s="76">
        <v>33193</v>
      </c>
      <c r="I2305" s="76">
        <v>86100</v>
      </c>
      <c r="J2305" s="76">
        <v>48044</v>
      </c>
    </row>
    <row r="2306" spans="1:10" x14ac:dyDescent="0.15">
      <c r="A2306" s="72"/>
      <c r="B2306" s="77" t="s">
        <v>1020</v>
      </c>
      <c r="C2306" s="78" t="s">
        <v>1021</v>
      </c>
      <c r="D2306" s="79">
        <v>2016</v>
      </c>
      <c r="E2306" s="80">
        <v>313</v>
      </c>
      <c r="F2306" s="76">
        <v>5604</v>
      </c>
      <c r="G2306" s="76">
        <v>23574</v>
      </c>
      <c r="H2306" s="76">
        <v>28937</v>
      </c>
      <c r="I2306" s="76">
        <v>77970</v>
      </c>
      <c r="J2306" s="76">
        <v>43723</v>
      </c>
    </row>
    <row r="2307" spans="1:10" x14ac:dyDescent="0.15">
      <c r="A2307" s="72"/>
      <c r="B2307" s="77" t="s">
        <v>1020</v>
      </c>
      <c r="C2307" s="78" t="s">
        <v>1021</v>
      </c>
      <c r="D2307" s="79">
        <v>2017</v>
      </c>
      <c r="E2307" s="80">
        <v>308</v>
      </c>
      <c r="F2307" s="76">
        <v>5733</v>
      </c>
      <c r="G2307" s="76">
        <v>23952</v>
      </c>
      <c r="H2307" s="76">
        <v>31249</v>
      </c>
      <c r="I2307" s="76">
        <v>84457</v>
      </c>
      <c r="J2307" s="76">
        <v>47908</v>
      </c>
    </row>
    <row r="2308" spans="1:10" x14ac:dyDescent="0.15">
      <c r="A2308" s="72"/>
      <c r="B2308" s="77" t="s">
        <v>1020</v>
      </c>
      <c r="C2308" s="78" t="s">
        <v>1021</v>
      </c>
      <c r="D2308" s="79">
        <v>2018</v>
      </c>
      <c r="E2308" s="80">
        <v>311</v>
      </c>
      <c r="F2308" s="76">
        <v>5728</v>
      </c>
      <c r="G2308" s="76">
        <v>24487</v>
      </c>
      <c r="H2308" s="76">
        <v>34721</v>
      </c>
      <c r="I2308" s="76">
        <v>88149</v>
      </c>
      <c r="J2308" s="76">
        <v>49342</v>
      </c>
    </row>
    <row r="2309" spans="1:10" x14ac:dyDescent="0.15">
      <c r="A2309" s="72"/>
      <c r="B2309" s="77" t="s">
        <v>1020</v>
      </c>
      <c r="C2309" s="78" t="s">
        <v>1021</v>
      </c>
      <c r="D2309" s="79">
        <v>2019</v>
      </c>
      <c r="E2309" s="80">
        <v>295</v>
      </c>
      <c r="F2309" s="76">
        <v>5645</v>
      </c>
      <c r="G2309" s="76">
        <v>24404</v>
      </c>
      <c r="H2309" s="76">
        <v>32559</v>
      </c>
      <c r="I2309" s="76">
        <v>84065</v>
      </c>
      <c r="J2309" s="76">
        <v>46182</v>
      </c>
    </row>
    <row r="2310" spans="1:10" x14ac:dyDescent="0.15">
      <c r="A2310" s="72"/>
      <c r="B2310" s="77" t="s">
        <v>1022</v>
      </c>
      <c r="C2310" s="78" t="s">
        <v>1023</v>
      </c>
      <c r="D2310" s="79">
        <v>2015</v>
      </c>
      <c r="E2310" s="80">
        <v>326</v>
      </c>
      <c r="F2310" s="76">
        <v>5204</v>
      </c>
      <c r="G2310" s="76">
        <v>16466</v>
      </c>
      <c r="H2310" s="76">
        <v>36622</v>
      </c>
      <c r="I2310" s="76">
        <v>82064</v>
      </c>
      <c r="J2310" s="76">
        <v>41268</v>
      </c>
    </row>
    <row r="2311" spans="1:10" x14ac:dyDescent="0.15">
      <c r="A2311" s="72"/>
      <c r="B2311" s="77" t="s">
        <v>1022</v>
      </c>
      <c r="C2311" s="78" t="s">
        <v>1023</v>
      </c>
      <c r="D2311" s="79">
        <v>2016</v>
      </c>
      <c r="E2311" s="80">
        <v>275</v>
      </c>
      <c r="F2311" s="76">
        <v>5642</v>
      </c>
      <c r="G2311" s="76">
        <v>20189</v>
      </c>
      <c r="H2311" s="76">
        <v>39692</v>
      </c>
      <c r="I2311" s="76">
        <v>93024</v>
      </c>
      <c r="J2311" s="76">
        <v>47819</v>
      </c>
    </row>
    <row r="2312" spans="1:10" x14ac:dyDescent="0.15">
      <c r="A2312" s="72"/>
      <c r="B2312" s="77" t="s">
        <v>1022</v>
      </c>
      <c r="C2312" s="78" t="s">
        <v>1023</v>
      </c>
      <c r="D2312" s="79">
        <v>2017</v>
      </c>
      <c r="E2312" s="80">
        <v>276</v>
      </c>
      <c r="F2312" s="76">
        <v>5325</v>
      </c>
      <c r="G2312" s="76">
        <v>19268</v>
      </c>
      <c r="H2312" s="76">
        <v>36150</v>
      </c>
      <c r="I2312" s="76">
        <v>84308</v>
      </c>
      <c r="J2312" s="76">
        <v>43377</v>
      </c>
    </row>
    <row r="2313" spans="1:10" x14ac:dyDescent="0.15">
      <c r="A2313" s="72"/>
      <c r="B2313" s="77" t="s">
        <v>1022</v>
      </c>
      <c r="C2313" s="78" t="s">
        <v>1023</v>
      </c>
      <c r="D2313" s="79">
        <v>2018</v>
      </c>
      <c r="E2313" s="80">
        <v>274</v>
      </c>
      <c r="F2313" s="76">
        <v>5811</v>
      </c>
      <c r="G2313" s="76">
        <v>21549</v>
      </c>
      <c r="H2313" s="76">
        <v>39332</v>
      </c>
      <c r="I2313" s="76">
        <v>92026</v>
      </c>
      <c r="J2313" s="76">
        <v>48588</v>
      </c>
    </row>
    <row r="2314" spans="1:10" x14ac:dyDescent="0.15">
      <c r="A2314" s="72"/>
      <c r="B2314" s="77" t="s">
        <v>1022</v>
      </c>
      <c r="C2314" s="78" t="s">
        <v>1023</v>
      </c>
      <c r="D2314" s="79">
        <v>2019</v>
      </c>
      <c r="E2314" s="80">
        <v>279</v>
      </c>
      <c r="F2314" s="76">
        <v>5575</v>
      </c>
      <c r="G2314" s="76">
        <v>20833</v>
      </c>
      <c r="H2314" s="76">
        <v>37566</v>
      </c>
      <c r="I2314" s="76">
        <v>89056</v>
      </c>
      <c r="J2314" s="76">
        <v>47032</v>
      </c>
    </row>
    <row r="2315" spans="1:10" x14ac:dyDescent="0.15">
      <c r="A2315" s="72"/>
      <c r="B2315" s="77" t="s">
        <v>1024</v>
      </c>
      <c r="C2315" s="78" t="s">
        <v>1025</v>
      </c>
      <c r="D2315" s="79">
        <v>2015</v>
      </c>
      <c r="E2315" s="80">
        <v>179</v>
      </c>
      <c r="F2315" s="76">
        <v>4542</v>
      </c>
      <c r="G2315" s="76">
        <v>16564</v>
      </c>
      <c r="H2315" s="76">
        <v>35224</v>
      </c>
      <c r="I2315" s="76">
        <v>81116</v>
      </c>
      <c r="J2315" s="76">
        <v>41700</v>
      </c>
    </row>
    <row r="2316" spans="1:10" x14ac:dyDescent="0.15">
      <c r="A2316" s="72"/>
      <c r="B2316" s="77" t="s">
        <v>1024</v>
      </c>
      <c r="C2316" s="78" t="s">
        <v>1025</v>
      </c>
      <c r="D2316" s="79">
        <v>2016</v>
      </c>
      <c r="E2316" s="80">
        <v>140</v>
      </c>
      <c r="F2316" s="76">
        <v>4249</v>
      </c>
      <c r="G2316" s="76">
        <v>15545</v>
      </c>
      <c r="H2316" s="76">
        <v>32725</v>
      </c>
      <c r="I2316" s="76">
        <v>71130</v>
      </c>
      <c r="J2316" s="76">
        <v>34032</v>
      </c>
    </row>
    <row r="2317" spans="1:10" x14ac:dyDescent="0.15">
      <c r="A2317" s="72"/>
      <c r="B2317" s="77" t="s">
        <v>1024</v>
      </c>
      <c r="C2317" s="78" t="s">
        <v>1025</v>
      </c>
      <c r="D2317" s="79">
        <v>2017</v>
      </c>
      <c r="E2317" s="80">
        <v>135</v>
      </c>
      <c r="F2317" s="76">
        <v>4280</v>
      </c>
      <c r="G2317" s="76">
        <v>15523</v>
      </c>
      <c r="H2317" s="76">
        <v>33029</v>
      </c>
      <c r="I2317" s="76">
        <v>72094</v>
      </c>
      <c r="J2317" s="76">
        <v>34975</v>
      </c>
    </row>
    <row r="2318" spans="1:10" x14ac:dyDescent="0.15">
      <c r="A2318" s="72"/>
      <c r="B2318" s="77" t="s">
        <v>1024</v>
      </c>
      <c r="C2318" s="78" t="s">
        <v>1025</v>
      </c>
      <c r="D2318" s="79">
        <v>2018</v>
      </c>
      <c r="E2318" s="80">
        <v>132</v>
      </c>
      <c r="F2318" s="76">
        <v>4285</v>
      </c>
      <c r="G2318" s="76">
        <v>15464</v>
      </c>
      <c r="H2318" s="76">
        <v>34428</v>
      </c>
      <c r="I2318" s="76">
        <v>72233</v>
      </c>
      <c r="J2318" s="76">
        <v>33909</v>
      </c>
    </row>
    <row r="2319" spans="1:10" x14ac:dyDescent="0.15">
      <c r="A2319" s="72"/>
      <c r="B2319" s="77" t="s">
        <v>1024</v>
      </c>
      <c r="C2319" s="78" t="s">
        <v>1025</v>
      </c>
      <c r="D2319" s="79">
        <v>2019</v>
      </c>
      <c r="E2319" s="80">
        <v>137</v>
      </c>
      <c r="F2319" s="76">
        <v>4415</v>
      </c>
      <c r="G2319" s="76">
        <v>16766</v>
      </c>
      <c r="H2319" s="76">
        <v>37497</v>
      </c>
      <c r="I2319" s="76">
        <v>78940</v>
      </c>
      <c r="J2319" s="76">
        <v>37843</v>
      </c>
    </row>
    <row r="2320" spans="1:10" x14ac:dyDescent="0.15">
      <c r="A2320" s="72"/>
      <c r="B2320" s="77" t="s">
        <v>1026</v>
      </c>
      <c r="C2320" s="78" t="s">
        <v>1027</v>
      </c>
      <c r="D2320" s="79">
        <v>2015</v>
      </c>
      <c r="E2320" s="80">
        <v>80</v>
      </c>
      <c r="F2320" s="76">
        <v>1157</v>
      </c>
      <c r="G2320" s="76">
        <v>4541</v>
      </c>
      <c r="H2320" s="76">
        <v>11625</v>
      </c>
      <c r="I2320" s="76">
        <v>19598</v>
      </c>
      <c r="J2320" s="76">
        <v>7343</v>
      </c>
    </row>
    <row r="2321" spans="1:10" x14ac:dyDescent="0.15">
      <c r="A2321" s="72"/>
      <c r="B2321" s="77" t="s">
        <v>1026</v>
      </c>
      <c r="C2321" s="78" t="s">
        <v>1027</v>
      </c>
      <c r="D2321" s="79">
        <v>2016</v>
      </c>
      <c r="E2321" s="80">
        <v>56</v>
      </c>
      <c r="F2321" s="76">
        <v>1111</v>
      </c>
      <c r="G2321" s="76">
        <v>4653</v>
      </c>
      <c r="H2321" s="76">
        <v>10569</v>
      </c>
      <c r="I2321" s="76">
        <v>20289</v>
      </c>
      <c r="J2321" s="76">
        <v>8688</v>
      </c>
    </row>
    <row r="2322" spans="1:10" x14ac:dyDescent="0.15">
      <c r="A2322" s="72"/>
      <c r="B2322" s="77" t="s">
        <v>1026</v>
      </c>
      <c r="C2322" s="78" t="s">
        <v>1027</v>
      </c>
      <c r="D2322" s="79">
        <v>2017</v>
      </c>
      <c r="E2322" s="80">
        <v>53</v>
      </c>
      <c r="F2322" s="76">
        <v>1146</v>
      </c>
      <c r="G2322" s="76">
        <v>4882</v>
      </c>
      <c r="H2322" s="76">
        <v>12242</v>
      </c>
      <c r="I2322" s="76">
        <v>22389</v>
      </c>
      <c r="J2322" s="76">
        <v>9062</v>
      </c>
    </row>
    <row r="2323" spans="1:10" x14ac:dyDescent="0.15">
      <c r="A2323" s="72"/>
      <c r="B2323" s="77" t="s">
        <v>1026</v>
      </c>
      <c r="C2323" s="78" t="s">
        <v>1027</v>
      </c>
      <c r="D2323" s="79">
        <v>2018</v>
      </c>
      <c r="E2323" s="80">
        <v>57</v>
      </c>
      <c r="F2323" s="76">
        <v>1175</v>
      </c>
      <c r="G2323" s="76">
        <v>5038</v>
      </c>
      <c r="H2323" s="76">
        <v>12173</v>
      </c>
      <c r="I2323" s="76">
        <v>23091</v>
      </c>
      <c r="J2323" s="76">
        <v>10447</v>
      </c>
    </row>
    <row r="2324" spans="1:10" x14ac:dyDescent="0.15">
      <c r="A2324" s="72"/>
      <c r="B2324" s="77" t="s">
        <v>1026</v>
      </c>
      <c r="C2324" s="78" t="s">
        <v>1027</v>
      </c>
      <c r="D2324" s="79">
        <v>2019</v>
      </c>
      <c r="E2324" s="80">
        <v>54</v>
      </c>
      <c r="F2324" s="76">
        <v>1186</v>
      </c>
      <c r="G2324" s="76">
        <v>4982</v>
      </c>
      <c r="H2324" s="76">
        <v>13206</v>
      </c>
      <c r="I2324" s="76">
        <v>23862</v>
      </c>
      <c r="J2324" s="76">
        <v>10277</v>
      </c>
    </row>
    <row r="2325" spans="1:10" x14ac:dyDescent="0.15">
      <c r="A2325" s="72"/>
      <c r="B2325" s="77" t="s">
        <v>1028</v>
      </c>
      <c r="C2325" s="78" t="s">
        <v>1029</v>
      </c>
      <c r="D2325" s="79">
        <v>2015</v>
      </c>
      <c r="E2325" s="80">
        <v>144</v>
      </c>
      <c r="F2325" s="76">
        <v>1202</v>
      </c>
      <c r="G2325" s="76">
        <v>3049</v>
      </c>
      <c r="H2325" s="76">
        <v>6182</v>
      </c>
      <c r="I2325" s="76">
        <v>12789</v>
      </c>
      <c r="J2325" s="76">
        <v>6052</v>
      </c>
    </row>
    <row r="2326" spans="1:10" x14ac:dyDescent="0.15">
      <c r="A2326" s="72"/>
      <c r="B2326" s="77" t="s">
        <v>1028</v>
      </c>
      <c r="C2326" s="78" t="s">
        <v>1029</v>
      </c>
      <c r="D2326" s="79">
        <v>2016</v>
      </c>
      <c r="E2326" s="80">
        <v>119</v>
      </c>
      <c r="F2326" s="76">
        <v>1391</v>
      </c>
      <c r="G2326" s="76">
        <v>4427</v>
      </c>
      <c r="H2326" s="76">
        <v>11074</v>
      </c>
      <c r="I2326" s="76">
        <v>21678</v>
      </c>
      <c r="J2326" s="76">
        <v>9702</v>
      </c>
    </row>
    <row r="2327" spans="1:10" x14ac:dyDescent="0.15">
      <c r="A2327" s="72"/>
      <c r="B2327" s="77" t="s">
        <v>1028</v>
      </c>
      <c r="C2327" s="78" t="s">
        <v>1029</v>
      </c>
      <c r="D2327" s="79">
        <v>2017</v>
      </c>
      <c r="E2327" s="80">
        <v>105</v>
      </c>
      <c r="F2327" s="76">
        <v>1281</v>
      </c>
      <c r="G2327" s="76">
        <v>4321</v>
      </c>
      <c r="H2327" s="76">
        <v>9020</v>
      </c>
      <c r="I2327" s="76">
        <v>19252</v>
      </c>
      <c r="J2327" s="76">
        <v>9206</v>
      </c>
    </row>
    <row r="2328" spans="1:10" x14ac:dyDescent="0.15">
      <c r="A2328" s="72"/>
      <c r="B2328" s="77" t="s">
        <v>1028</v>
      </c>
      <c r="C2328" s="78" t="s">
        <v>1029</v>
      </c>
      <c r="D2328" s="79">
        <v>2018</v>
      </c>
      <c r="E2328" s="80">
        <v>107</v>
      </c>
      <c r="F2328" s="76">
        <v>1593</v>
      </c>
      <c r="G2328" s="76">
        <v>5417</v>
      </c>
      <c r="H2328" s="76">
        <v>15320</v>
      </c>
      <c r="I2328" s="76">
        <v>29494</v>
      </c>
      <c r="J2328" s="76">
        <v>12656</v>
      </c>
    </row>
    <row r="2329" spans="1:10" x14ac:dyDescent="0.15">
      <c r="A2329" s="72"/>
      <c r="B2329" s="77" t="s">
        <v>1028</v>
      </c>
      <c r="C2329" s="78" t="s">
        <v>1029</v>
      </c>
      <c r="D2329" s="79">
        <v>2019</v>
      </c>
      <c r="E2329" s="80">
        <v>109</v>
      </c>
      <c r="F2329" s="76">
        <v>1679</v>
      </c>
      <c r="G2329" s="76">
        <v>5976</v>
      </c>
      <c r="H2329" s="76">
        <v>15949</v>
      </c>
      <c r="I2329" s="76">
        <v>29263</v>
      </c>
      <c r="J2329" s="76">
        <v>12354</v>
      </c>
    </row>
    <row r="2330" spans="1:10" x14ac:dyDescent="0.15">
      <c r="A2330" s="72"/>
      <c r="B2330" s="77" t="s">
        <v>1030</v>
      </c>
      <c r="C2330" s="78" t="s">
        <v>1031</v>
      </c>
      <c r="D2330" s="79">
        <v>2015</v>
      </c>
      <c r="E2330" s="80">
        <v>949</v>
      </c>
      <c r="F2330" s="76">
        <v>19093</v>
      </c>
      <c r="G2330" s="76">
        <v>74015</v>
      </c>
      <c r="H2330" s="76">
        <v>248077</v>
      </c>
      <c r="I2330" s="76">
        <v>447044</v>
      </c>
      <c r="J2330" s="76">
        <v>176311</v>
      </c>
    </row>
    <row r="2331" spans="1:10" x14ac:dyDescent="0.15">
      <c r="A2331" s="72"/>
      <c r="B2331" s="77" t="s">
        <v>1030</v>
      </c>
      <c r="C2331" s="78" t="s">
        <v>1031</v>
      </c>
      <c r="D2331" s="79">
        <v>2016</v>
      </c>
      <c r="E2331" s="80">
        <v>776</v>
      </c>
      <c r="F2331" s="76">
        <v>18427</v>
      </c>
      <c r="G2331" s="76">
        <v>70702</v>
      </c>
      <c r="H2331" s="76">
        <v>226435</v>
      </c>
      <c r="I2331" s="76">
        <v>403784</v>
      </c>
      <c r="J2331" s="76">
        <v>156233</v>
      </c>
    </row>
    <row r="2332" spans="1:10" x14ac:dyDescent="0.15">
      <c r="A2332" s="72"/>
      <c r="B2332" s="77" t="s">
        <v>1030</v>
      </c>
      <c r="C2332" s="78" t="s">
        <v>1031</v>
      </c>
      <c r="D2332" s="79">
        <v>2017</v>
      </c>
      <c r="E2332" s="80">
        <v>769</v>
      </c>
      <c r="F2332" s="76">
        <v>18623</v>
      </c>
      <c r="G2332" s="76">
        <v>72486</v>
      </c>
      <c r="H2332" s="76">
        <v>235949</v>
      </c>
      <c r="I2332" s="76">
        <v>423472</v>
      </c>
      <c r="J2332" s="76">
        <v>165950</v>
      </c>
    </row>
    <row r="2333" spans="1:10" x14ac:dyDescent="0.15">
      <c r="A2333" s="72"/>
      <c r="B2333" s="77" t="s">
        <v>1030</v>
      </c>
      <c r="C2333" s="78" t="s">
        <v>1031</v>
      </c>
      <c r="D2333" s="79">
        <v>2018</v>
      </c>
      <c r="E2333" s="80">
        <v>766</v>
      </c>
      <c r="F2333" s="76">
        <v>19201</v>
      </c>
      <c r="G2333" s="76">
        <v>76388</v>
      </c>
      <c r="H2333" s="76">
        <v>252523</v>
      </c>
      <c r="I2333" s="76">
        <v>442235</v>
      </c>
      <c r="J2333" s="76">
        <v>168353</v>
      </c>
    </row>
    <row r="2334" spans="1:10" x14ac:dyDescent="0.15">
      <c r="A2334" s="72"/>
      <c r="B2334" s="77" t="s">
        <v>1030</v>
      </c>
      <c r="C2334" s="78" t="s">
        <v>1031</v>
      </c>
      <c r="D2334" s="79">
        <v>2019</v>
      </c>
      <c r="E2334" s="80">
        <v>755</v>
      </c>
      <c r="F2334" s="76">
        <v>19105</v>
      </c>
      <c r="G2334" s="76">
        <v>76267</v>
      </c>
      <c r="H2334" s="76">
        <v>263739</v>
      </c>
      <c r="I2334" s="76">
        <v>456102</v>
      </c>
      <c r="J2334" s="76">
        <v>171479</v>
      </c>
    </row>
    <row r="2335" spans="1:10" x14ac:dyDescent="0.15">
      <c r="A2335" s="72"/>
      <c r="B2335" s="77" t="s">
        <v>1032</v>
      </c>
      <c r="C2335" s="78" t="s">
        <v>1033</v>
      </c>
      <c r="D2335" s="79">
        <v>2015</v>
      </c>
      <c r="E2335" s="80">
        <v>1054</v>
      </c>
      <c r="F2335" s="76">
        <v>35820</v>
      </c>
      <c r="G2335" s="76">
        <v>145678</v>
      </c>
      <c r="H2335" s="76">
        <v>688621</v>
      </c>
      <c r="I2335" s="76">
        <v>1182826</v>
      </c>
      <c r="J2335" s="76">
        <v>437291</v>
      </c>
    </row>
    <row r="2336" spans="1:10" x14ac:dyDescent="0.15">
      <c r="A2336" s="72"/>
      <c r="B2336" s="77" t="s">
        <v>1032</v>
      </c>
      <c r="C2336" s="78" t="s">
        <v>1033</v>
      </c>
      <c r="D2336" s="79">
        <v>2016</v>
      </c>
      <c r="E2336" s="80">
        <v>930</v>
      </c>
      <c r="F2336" s="76">
        <v>40038</v>
      </c>
      <c r="G2336" s="76">
        <v>160924</v>
      </c>
      <c r="H2336" s="76">
        <v>766316</v>
      </c>
      <c r="I2336" s="76">
        <v>1275176</v>
      </c>
      <c r="J2336" s="76">
        <v>438835</v>
      </c>
    </row>
    <row r="2337" spans="1:10" x14ac:dyDescent="0.15">
      <c r="A2337" s="72"/>
      <c r="B2337" s="77" t="s">
        <v>1032</v>
      </c>
      <c r="C2337" s="78" t="s">
        <v>1033</v>
      </c>
      <c r="D2337" s="79">
        <v>2017</v>
      </c>
      <c r="E2337" s="80">
        <v>911</v>
      </c>
      <c r="F2337" s="76">
        <v>40306</v>
      </c>
      <c r="G2337" s="76">
        <v>161331</v>
      </c>
      <c r="H2337" s="76">
        <v>778802</v>
      </c>
      <c r="I2337" s="76">
        <v>1273816</v>
      </c>
      <c r="J2337" s="76">
        <v>431339</v>
      </c>
    </row>
    <row r="2338" spans="1:10" x14ac:dyDescent="0.15">
      <c r="A2338" s="72"/>
      <c r="B2338" s="77" t="s">
        <v>1032</v>
      </c>
      <c r="C2338" s="78" t="s">
        <v>1033</v>
      </c>
      <c r="D2338" s="79">
        <v>2018</v>
      </c>
      <c r="E2338" s="80">
        <v>887</v>
      </c>
      <c r="F2338" s="76">
        <v>39189</v>
      </c>
      <c r="G2338" s="76">
        <v>165237</v>
      </c>
      <c r="H2338" s="76">
        <v>800857</v>
      </c>
      <c r="I2338" s="76">
        <v>1312277</v>
      </c>
      <c r="J2338" s="76">
        <v>458873</v>
      </c>
    </row>
    <row r="2339" spans="1:10" x14ac:dyDescent="0.15">
      <c r="A2339" s="72"/>
      <c r="B2339" s="77" t="s">
        <v>1032</v>
      </c>
      <c r="C2339" s="78" t="s">
        <v>1033</v>
      </c>
      <c r="D2339" s="79">
        <v>2019</v>
      </c>
      <c r="E2339" s="80">
        <v>886</v>
      </c>
      <c r="F2339" s="76">
        <v>38730</v>
      </c>
      <c r="G2339" s="76">
        <v>163641</v>
      </c>
      <c r="H2339" s="76">
        <v>771757</v>
      </c>
      <c r="I2339" s="76">
        <v>1282490</v>
      </c>
      <c r="J2339" s="76">
        <v>449173</v>
      </c>
    </row>
    <row r="2340" spans="1:10" x14ac:dyDescent="0.15">
      <c r="A2340" s="72"/>
      <c r="B2340" s="77" t="s">
        <v>1034</v>
      </c>
      <c r="C2340" s="78" t="s">
        <v>1035</v>
      </c>
      <c r="D2340" s="79">
        <v>2015</v>
      </c>
      <c r="E2340" s="80">
        <v>621</v>
      </c>
      <c r="F2340" s="76">
        <v>14282</v>
      </c>
      <c r="G2340" s="76">
        <v>58081</v>
      </c>
      <c r="H2340" s="76">
        <v>213469</v>
      </c>
      <c r="I2340" s="76">
        <v>399957</v>
      </c>
      <c r="J2340" s="76">
        <v>168882</v>
      </c>
    </row>
    <row r="2341" spans="1:10" x14ac:dyDescent="0.15">
      <c r="A2341" s="72"/>
      <c r="B2341" s="77" t="s">
        <v>1034</v>
      </c>
      <c r="C2341" s="78" t="s">
        <v>1035</v>
      </c>
      <c r="D2341" s="79">
        <v>2016</v>
      </c>
      <c r="E2341" s="80">
        <v>533</v>
      </c>
      <c r="F2341" s="76">
        <v>16978</v>
      </c>
      <c r="G2341" s="76">
        <v>67319</v>
      </c>
      <c r="H2341" s="76">
        <v>277175</v>
      </c>
      <c r="I2341" s="76">
        <v>487110</v>
      </c>
      <c r="J2341" s="76">
        <v>183651</v>
      </c>
    </row>
    <row r="2342" spans="1:10" x14ac:dyDescent="0.15">
      <c r="A2342" s="72"/>
      <c r="B2342" s="77" t="s">
        <v>1034</v>
      </c>
      <c r="C2342" s="78" t="s">
        <v>1035</v>
      </c>
      <c r="D2342" s="79">
        <v>2017</v>
      </c>
      <c r="E2342" s="80">
        <v>529</v>
      </c>
      <c r="F2342" s="76">
        <v>16662</v>
      </c>
      <c r="G2342" s="76">
        <v>67152</v>
      </c>
      <c r="H2342" s="76">
        <v>272790</v>
      </c>
      <c r="I2342" s="76">
        <v>479371</v>
      </c>
      <c r="J2342" s="76">
        <v>184465</v>
      </c>
    </row>
    <row r="2343" spans="1:10" x14ac:dyDescent="0.15">
      <c r="A2343" s="72"/>
      <c r="B2343" s="77" t="s">
        <v>1034</v>
      </c>
      <c r="C2343" s="78" t="s">
        <v>1035</v>
      </c>
      <c r="D2343" s="79">
        <v>2018</v>
      </c>
      <c r="E2343" s="80">
        <v>523</v>
      </c>
      <c r="F2343" s="76">
        <v>16468</v>
      </c>
      <c r="G2343" s="76">
        <v>69137</v>
      </c>
      <c r="H2343" s="76">
        <v>287905</v>
      </c>
      <c r="I2343" s="76">
        <v>505361</v>
      </c>
      <c r="J2343" s="76">
        <v>196530</v>
      </c>
    </row>
    <row r="2344" spans="1:10" x14ac:dyDescent="0.15">
      <c r="A2344" s="72"/>
      <c r="B2344" s="77" t="s">
        <v>1034</v>
      </c>
      <c r="C2344" s="78" t="s">
        <v>1035</v>
      </c>
      <c r="D2344" s="79">
        <v>2019</v>
      </c>
      <c r="E2344" s="80">
        <v>534</v>
      </c>
      <c r="F2344" s="76">
        <v>16920</v>
      </c>
      <c r="G2344" s="76">
        <v>70955</v>
      </c>
      <c r="H2344" s="76">
        <v>279970</v>
      </c>
      <c r="I2344" s="76">
        <v>495322</v>
      </c>
      <c r="J2344" s="76">
        <v>191826</v>
      </c>
    </row>
    <row r="2345" spans="1:10" x14ac:dyDescent="0.15">
      <c r="A2345" s="72"/>
      <c r="B2345" s="77" t="s">
        <v>1036</v>
      </c>
      <c r="C2345" s="78" t="s">
        <v>1037</v>
      </c>
      <c r="D2345" s="79">
        <v>2015</v>
      </c>
      <c r="E2345" s="80">
        <v>338</v>
      </c>
      <c r="F2345" s="76">
        <v>19874</v>
      </c>
      <c r="G2345" s="76">
        <v>81639</v>
      </c>
      <c r="H2345" s="76">
        <v>462384</v>
      </c>
      <c r="I2345" s="76">
        <v>753330</v>
      </c>
      <c r="J2345" s="76">
        <v>253511</v>
      </c>
    </row>
    <row r="2346" spans="1:10" x14ac:dyDescent="0.15">
      <c r="A2346" s="72"/>
      <c r="B2346" s="77" t="s">
        <v>1036</v>
      </c>
      <c r="C2346" s="78" t="s">
        <v>1037</v>
      </c>
      <c r="D2346" s="79">
        <v>2016</v>
      </c>
      <c r="E2346" s="80">
        <v>318</v>
      </c>
      <c r="F2346" s="76">
        <v>21043</v>
      </c>
      <c r="G2346" s="76">
        <v>85906</v>
      </c>
      <c r="H2346" s="76">
        <v>470242</v>
      </c>
      <c r="I2346" s="76">
        <v>754051</v>
      </c>
      <c r="J2346" s="76">
        <v>241638</v>
      </c>
    </row>
    <row r="2347" spans="1:10" x14ac:dyDescent="0.15">
      <c r="A2347" s="72"/>
      <c r="B2347" s="77" t="s">
        <v>1036</v>
      </c>
      <c r="C2347" s="78" t="s">
        <v>1037</v>
      </c>
      <c r="D2347" s="79">
        <v>2017</v>
      </c>
      <c r="E2347" s="80">
        <v>306</v>
      </c>
      <c r="F2347" s="76">
        <v>21254</v>
      </c>
      <c r="G2347" s="76">
        <v>84733</v>
      </c>
      <c r="H2347" s="76">
        <v>481621</v>
      </c>
      <c r="I2347" s="76">
        <v>749348</v>
      </c>
      <c r="J2347" s="76">
        <v>228120</v>
      </c>
    </row>
    <row r="2348" spans="1:10" x14ac:dyDescent="0.15">
      <c r="A2348" s="72"/>
      <c r="B2348" s="77" t="s">
        <v>1036</v>
      </c>
      <c r="C2348" s="78" t="s">
        <v>1037</v>
      </c>
      <c r="D2348" s="79">
        <v>2018</v>
      </c>
      <c r="E2348" s="80">
        <v>292</v>
      </c>
      <c r="F2348" s="76">
        <v>20641</v>
      </c>
      <c r="G2348" s="76">
        <v>87441</v>
      </c>
      <c r="H2348" s="76">
        <v>490679</v>
      </c>
      <c r="I2348" s="76">
        <v>766216</v>
      </c>
      <c r="J2348" s="76">
        <v>245850</v>
      </c>
    </row>
    <row r="2349" spans="1:10" x14ac:dyDescent="0.15">
      <c r="A2349" s="72"/>
      <c r="B2349" s="77" t="s">
        <v>1036</v>
      </c>
      <c r="C2349" s="78" t="s">
        <v>1037</v>
      </c>
      <c r="D2349" s="79">
        <v>2019</v>
      </c>
      <c r="E2349" s="80">
        <v>286</v>
      </c>
      <c r="F2349" s="76">
        <v>19884</v>
      </c>
      <c r="G2349" s="76">
        <v>84498</v>
      </c>
      <c r="H2349" s="76">
        <v>471224</v>
      </c>
      <c r="I2349" s="76">
        <v>747837</v>
      </c>
      <c r="J2349" s="76">
        <v>240714</v>
      </c>
    </row>
    <row r="2350" spans="1:10" x14ac:dyDescent="0.15">
      <c r="A2350" s="72"/>
      <c r="B2350" s="77" t="s">
        <v>1038</v>
      </c>
      <c r="C2350" s="78" t="s">
        <v>1039</v>
      </c>
      <c r="D2350" s="79">
        <v>2015</v>
      </c>
      <c r="E2350" s="80">
        <v>32</v>
      </c>
      <c r="F2350" s="76">
        <v>785</v>
      </c>
      <c r="G2350" s="76">
        <v>2871</v>
      </c>
      <c r="H2350" s="76">
        <v>6855</v>
      </c>
      <c r="I2350" s="76">
        <v>15820</v>
      </c>
      <c r="J2350" s="76">
        <v>7842</v>
      </c>
    </row>
    <row r="2351" spans="1:10" x14ac:dyDescent="0.15">
      <c r="A2351" s="72"/>
      <c r="B2351" s="77" t="s">
        <v>1038</v>
      </c>
      <c r="C2351" s="78" t="s">
        <v>1039</v>
      </c>
      <c r="D2351" s="79">
        <v>2016</v>
      </c>
      <c r="E2351" s="80">
        <v>27</v>
      </c>
      <c r="F2351" s="76">
        <v>993</v>
      </c>
      <c r="G2351" s="76">
        <v>4072</v>
      </c>
      <c r="H2351" s="76">
        <v>10512</v>
      </c>
      <c r="I2351" s="76">
        <v>17297</v>
      </c>
      <c r="J2351" s="76">
        <v>5845</v>
      </c>
    </row>
    <row r="2352" spans="1:10" x14ac:dyDescent="0.15">
      <c r="A2352" s="72"/>
      <c r="B2352" s="77" t="s">
        <v>1038</v>
      </c>
      <c r="C2352" s="78" t="s">
        <v>1039</v>
      </c>
      <c r="D2352" s="79">
        <v>2017</v>
      </c>
      <c r="E2352" s="80">
        <v>30</v>
      </c>
      <c r="F2352" s="76">
        <v>1071</v>
      </c>
      <c r="G2352" s="76">
        <v>4527</v>
      </c>
      <c r="H2352" s="76">
        <v>12221</v>
      </c>
      <c r="I2352" s="76">
        <v>22690</v>
      </c>
      <c r="J2352" s="76">
        <v>9499</v>
      </c>
    </row>
    <row r="2353" spans="1:10" x14ac:dyDescent="0.15">
      <c r="A2353" s="72"/>
      <c r="B2353" s="77" t="s">
        <v>1038</v>
      </c>
      <c r="C2353" s="78" t="s">
        <v>1039</v>
      </c>
      <c r="D2353" s="79">
        <v>2018</v>
      </c>
      <c r="E2353" s="80">
        <v>29</v>
      </c>
      <c r="F2353" s="76">
        <v>1035</v>
      </c>
      <c r="G2353" s="76">
        <v>4691</v>
      </c>
      <c r="H2353" s="76">
        <v>12196</v>
      </c>
      <c r="I2353" s="76">
        <v>22004</v>
      </c>
      <c r="J2353" s="76">
        <v>8829</v>
      </c>
    </row>
    <row r="2354" spans="1:10" x14ac:dyDescent="0.15">
      <c r="A2354" s="72"/>
      <c r="B2354" s="77" t="s">
        <v>1038</v>
      </c>
      <c r="C2354" s="78" t="s">
        <v>1039</v>
      </c>
      <c r="D2354" s="79">
        <v>2019</v>
      </c>
      <c r="E2354" s="80">
        <v>27</v>
      </c>
      <c r="F2354" s="76">
        <v>997</v>
      </c>
      <c r="G2354" s="76">
        <v>4586</v>
      </c>
      <c r="H2354" s="76">
        <v>11244</v>
      </c>
      <c r="I2354" s="76">
        <v>21642</v>
      </c>
      <c r="J2354" s="76">
        <v>9112</v>
      </c>
    </row>
    <row r="2355" spans="1:10" x14ac:dyDescent="0.15">
      <c r="A2355" s="72"/>
      <c r="B2355" s="77" t="s">
        <v>1040</v>
      </c>
      <c r="C2355" s="78" t="s">
        <v>1041</v>
      </c>
      <c r="D2355" s="79">
        <v>2015</v>
      </c>
      <c r="E2355" s="80">
        <v>63</v>
      </c>
      <c r="F2355" s="76">
        <v>879</v>
      </c>
      <c r="G2355" s="76">
        <v>3088</v>
      </c>
      <c r="H2355" s="76">
        <v>5914</v>
      </c>
      <c r="I2355" s="76">
        <v>13719</v>
      </c>
      <c r="J2355" s="76">
        <v>7056</v>
      </c>
    </row>
    <row r="2356" spans="1:10" x14ac:dyDescent="0.15">
      <c r="A2356" s="72"/>
      <c r="B2356" s="77" t="s">
        <v>1040</v>
      </c>
      <c r="C2356" s="78" t="s">
        <v>1041</v>
      </c>
      <c r="D2356" s="79">
        <v>2016</v>
      </c>
      <c r="E2356" s="80">
        <v>52</v>
      </c>
      <c r="F2356" s="76">
        <v>1024</v>
      </c>
      <c r="G2356" s="76">
        <v>3627</v>
      </c>
      <c r="H2356" s="76">
        <v>8387</v>
      </c>
      <c r="I2356" s="76">
        <v>16719</v>
      </c>
      <c r="J2356" s="76">
        <v>7701</v>
      </c>
    </row>
    <row r="2357" spans="1:10" x14ac:dyDescent="0.15">
      <c r="A2357" s="72"/>
      <c r="B2357" s="77" t="s">
        <v>1040</v>
      </c>
      <c r="C2357" s="78" t="s">
        <v>1041</v>
      </c>
      <c r="D2357" s="79">
        <v>2017</v>
      </c>
      <c r="E2357" s="80">
        <v>46</v>
      </c>
      <c r="F2357" s="76">
        <v>1319</v>
      </c>
      <c r="G2357" s="76">
        <v>4919</v>
      </c>
      <c r="H2357" s="76">
        <v>12170</v>
      </c>
      <c r="I2357" s="76">
        <v>22407</v>
      </c>
      <c r="J2357" s="76">
        <v>9255</v>
      </c>
    </row>
    <row r="2358" spans="1:10" x14ac:dyDescent="0.15">
      <c r="A2358" s="72"/>
      <c r="B2358" s="77" t="s">
        <v>1040</v>
      </c>
      <c r="C2358" s="78" t="s">
        <v>1041</v>
      </c>
      <c r="D2358" s="79">
        <v>2018</v>
      </c>
      <c r="E2358" s="80">
        <v>43</v>
      </c>
      <c r="F2358" s="76">
        <v>1045</v>
      </c>
      <c r="G2358" s="76">
        <v>3967</v>
      </c>
      <c r="H2358" s="76">
        <v>10077</v>
      </c>
      <c r="I2358" s="76">
        <v>18695</v>
      </c>
      <c r="J2358" s="76">
        <v>7664</v>
      </c>
    </row>
    <row r="2359" spans="1:10" x14ac:dyDescent="0.15">
      <c r="A2359" s="72"/>
      <c r="B2359" s="77" t="s">
        <v>1040</v>
      </c>
      <c r="C2359" s="78" t="s">
        <v>1041</v>
      </c>
      <c r="D2359" s="79">
        <v>2019</v>
      </c>
      <c r="E2359" s="80">
        <v>39</v>
      </c>
      <c r="F2359" s="76">
        <v>929</v>
      </c>
      <c r="G2359" s="76">
        <v>3602</v>
      </c>
      <c r="H2359" s="76">
        <v>9320</v>
      </c>
      <c r="I2359" s="76">
        <v>17689</v>
      </c>
      <c r="J2359" s="76">
        <v>7521</v>
      </c>
    </row>
    <row r="2360" spans="1:10" x14ac:dyDescent="0.15">
      <c r="A2360" s="72"/>
      <c r="B2360" s="77" t="s">
        <v>1042</v>
      </c>
      <c r="C2360" s="78" t="s">
        <v>1043</v>
      </c>
      <c r="D2360" s="79">
        <v>2015</v>
      </c>
      <c r="E2360" s="80">
        <v>12454</v>
      </c>
      <c r="F2360" s="76">
        <v>217317</v>
      </c>
      <c r="G2360" s="76">
        <v>885742</v>
      </c>
      <c r="H2360" s="76">
        <v>3381412</v>
      </c>
      <c r="I2360" s="76">
        <v>5960122</v>
      </c>
      <c r="J2360" s="76">
        <v>2332422</v>
      </c>
    </row>
    <row r="2361" spans="1:10" x14ac:dyDescent="0.15">
      <c r="A2361" s="72"/>
      <c r="B2361" s="77" t="s">
        <v>1042</v>
      </c>
      <c r="C2361" s="78" t="s">
        <v>1043</v>
      </c>
      <c r="D2361" s="79">
        <v>2016</v>
      </c>
      <c r="E2361" s="80">
        <v>11214</v>
      </c>
      <c r="F2361" s="76">
        <v>219859</v>
      </c>
      <c r="G2361" s="76">
        <v>925392</v>
      </c>
      <c r="H2361" s="76">
        <v>3449410</v>
      </c>
      <c r="I2361" s="76">
        <v>6095142</v>
      </c>
      <c r="J2361" s="76">
        <v>2356865</v>
      </c>
    </row>
    <row r="2362" spans="1:10" x14ac:dyDescent="0.15">
      <c r="A2362" s="72"/>
      <c r="B2362" s="77" t="s">
        <v>1042</v>
      </c>
      <c r="C2362" s="78" t="s">
        <v>1043</v>
      </c>
      <c r="D2362" s="79">
        <v>2017</v>
      </c>
      <c r="E2362" s="80">
        <v>11210</v>
      </c>
      <c r="F2362" s="76">
        <v>224134</v>
      </c>
      <c r="G2362" s="76">
        <v>954233</v>
      </c>
      <c r="H2362" s="76">
        <v>3616537</v>
      </c>
      <c r="I2362" s="76">
        <v>6377146</v>
      </c>
      <c r="J2362" s="76">
        <v>2492300</v>
      </c>
    </row>
    <row r="2363" spans="1:10" x14ac:dyDescent="0.15">
      <c r="A2363" s="72"/>
      <c r="B2363" s="77" t="s">
        <v>1042</v>
      </c>
      <c r="C2363" s="78" t="s">
        <v>1043</v>
      </c>
      <c r="D2363" s="79">
        <v>2018</v>
      </c>
      <c r="E2363" s="80">
        <v>11119</v>
      </c>
      <c r="F2363" s="76">
        <v>226774</v>
      </c>
      <c r="G2363" s="76">
        <v>981755</v>
      </c>
      <c r="H2363" s="76">
        <v>3888942</v>
      </c>
      <c r="I2363" s="76">
        <v>6713476</v>
      </c>
      <c r="J2363" s="76">
        <v>2596621</v>
      </c>
    </row>
    <row r="2364" spans="1:10" x14ac:dyDescent="0.15">
      <c r="A2364" s="72"/>
      <c r="B2364" s="77" t="s">
        <v>1042</v>
      </c>
      <c r="C2364" s="78" t="s">
        <v>1043</v>
      </c>
      <c r="D2364" s="79">
        <v>2019</v>
      </c>
      <c r="E2364" s="80">
        <v>11092</v>
      </c>
      <c r="F2364" s="76">
        <v>229226</v>
      </c>
      <c r="G2364" s="76">
        <v>1001793</v>
      </c>
      <c r="H2364" s="76">
        <v>3948187</v>
      </c>
      <c r="I2364" s="76">
        <v>6920857</v>
      </c>
      <c r="J2364" s="76">
        <v>2642247</v>
      </c>
    </row>
    <row r="2365" spans="1:10" x14ac:dyDescent="0.15">
      <c r="A2365" s="72"/>
      <c r="B2365" s="77" t="s">
        <v>1044</v>
      </c>
      <c r="C2365" s="78" t="s">
        <v>1045</v>
      </c>
      <c r="D2365" s="79">
        <v>2015</v>
      </c>
      <c r="E2365" s="80">
        <v>2206</v>
      </c>
      <c r="F2365" s="76">
        <v>32043</v>
      </c>
      <c r="G2365" s="76">
        <v>124888</v>
      </c>
      <c r="H2365" s="76">
        <v>670944</v>
      </c>
      <c r="I2365" s="76">
        <v>1107577</v>
      </c>
      <c r="J2365" s="76">
        <v>398021</v>
      </c>
    </row>
    <row r="2366" spans="1:10" x14ac:dyDescent="0.15">
      <c r="A2366" s="72"/>
      <c r="B2366" s="77" t="s">
        <v>1044</v>
      </c>
      <c r="C2366" s="78" t="s">
        <v>1045</v>
      </c>
      <c r="D2366" s="79">
        <v>2016</v>
      </c>
      <c r="E2366" s="80">
        <v>1967</v>
      </c>
      <c r="F2366" s="76">
        <v>33431</v>
      </c>
      <c r="G2366" s="76">
        <v>140144</v>
      </c>
      <c r="H2366" s="76">
        <v>722018</v>
      </c>
      <c r="I2366" s="76">
        <v>1166423</v>
      </c>
      <c r="J2366" s="76">
        <v>399780</v>
      </c>
    </row>
    <row r="2367" spans="1:10" x14ac:dyDescent="0.15">
      <c r="A2367" s="72"/>
      <c r="B2367" s="77" t="s">
        <v>1044</v>
      </c>
      <c r="C2367" s="78" t="s">
        <v>1045</v>
      </c>
      <c r="D2367" s="79">
        <v>2017</v>
      </c>
      <c r="E2367" s="80">
        <v>1990</v>
      </c>
      <c r="F2367" s="76">
        <v>34780</v>
      </c>
      <c r="G2367" s="76">
        <v>149885</v>
      </c>
      <c r="H2367" s="76">
        <v>794948</v>
      </c>
      <c r="I2367" s="76">
        <v>1266845</v>
      </c>
      <c r="J2367" s="76">
        <v>436770</v>
      </c>
    </row>
    <row r="2368" spans="1:10" x14ac:dyDescent="0.15">
      <c r="A2368" s="72"/>
      <c r="B2368" s="77" t="s">
        <v>1044</v>
      </c>
      <c r="C2368" s="78" t="s">
        <v>1045</v>
      </c>
      <c r="D2368" s="79">
        <v>2018</v>
      </c>
      <c r="E2368" s="80">
        <v>2000</v>
      </c>
      <c r="F2368" s="76">
        <v>35376</v>
      </c>
      <c r="G2368" s="76">
        <v>157627</v>
      </c>
      <c r="H2368" s="76">
        <v>898398</v>
      </c>
      <c r="I2368" s="76">
        <v>1370848</v>
      </c>
      <c r="J2368" s="76">
        <v>457301</v>
      </c>
    </row>
    <row r="2369" spans="1:10" x14ac:dyDescent="0.15">
      <c r="A2369" s="72"/>
      <c r="B2369" s="77" t="s">
        <v>1044</v>
      </c>
      <c r="C2369" s="78" t="s">
        <v>1045</v>
      </c>
      <c r="D2369" s="79">
        <v>2019</v>
      </c>
      <c r="E2369" s="80">
        <v>1985</v>
      </c>
      <c r="F2369" s="76">
        <v>36370</v>
      </c>
      <c r="G2369" s="76">
        <v>166062</v>
      </c>
      <c r="H2369" s="76">
        <v>948990</v>
      </c>
      <c r="I2369" s="76">
        <v>1509463</v>
      </c>
      <c r="J2369" s="76">
        <v>494483</v>
      </c>
    </row>
    <row r="2370" spans="1:10" x14ac:dyDescent="0.15">
      <c r="A2370" s="72"/>
      <c r="B2370" s="77" t="s">
        <v>1046</v>
      </c>
      <c r="C2370" s="78" t="s">
        <v>1047</v>
      </c>
      <c r="D2370" s="79">
        <v>2015</v>
      </c>
      <c r="E2370" s="80">
        <v>2434</v>
      </c>
      <c r="F2370" s="76">
        <v>44296</v>
      </c>
      <c r="G2370" s="76">
        <v>191025</v>
      </c>
      <c r="H2370" s="76">
        <v>774182</v>
      </c>
      <c r="I2370" s="76">
        <v>1348996</v>
      </c>
      <c r="J2370" s="76">
        <v>519977</v>
      </c>
    </row>
    <row r="2371" spans="1:10" x14ac:dyDescent="0.15">
      <c r="A2371" s="72"/>
      <c r="B2371" s="77" t="s">
        <v>1046</v>
      </c>
      <c r="C2371" s="78" t="s">
        <v>1047</v>
      </c>
      <c r="D2371" s="79">
        <v>2016</v>
      </c>
      <c r="E2371" s="80">
        <v>2253</v>
      </c>
      <c r="F2371" s="76">
        <v>45673</v>
      </c>
      <c r="G2371" s="76">
        <v>201731</v>
      </c>
      <c r="H2371" s="76">
        <v>730928</v>
      </c>
      <c r="I2371" s="76">
        <v>1336113</v>
      </c>
      <c r="J2371" s="76">
        <v>536452</v>
      </c>
    </row>
    <row r="2372" spans="1:10" x14ac:dyDescent="0.15">
      <c r="A2372" s="72"/>
      <c r="B2372" s="77" t="s">
        <v>1046</v>
      </c>
      <c r="C2372" s="78" t="s">
        <v>1047</v>
      </c>
      <c r="D2372" s="79">
        <v>2017</v>
      </c>
      <c r="E2372" s="80">
        <v>2280</v>
      </c>
      <c r="F2372" s="76">
        <v>45534</v>
      </c>
      <c r="G2372" s="76">
        <v>201215</v>
      </c>
      <c r="H2372" s="76">
        <v>748329</v>
      </c>
      <c r="I2372" s="76">
        <v>1390815</v>
      </c>
      <c r="J2372" s="76">
        <v>577886</v>
      </c>
    </row>
    <row r="2373" spans="1:10" x14ac:dyDescent="0.15">
      <c r="A2373" s="72"/>
      <c r="B2373" s="77" t="s">
        <v>1046</v>
      </c>
      <c r="C2373" s="78" t="s">
        <v>1047</v>
      </c>
      <c r="D2373" s="79">
        <v>2018</v>
      </c>
      <c r="E2373" s="80">
        <v>2203</v>
      </c>
      <c r="F2373" s="76">
        <v>45140</v>
      </c>
      <c r="G2373" s="76">
        <v>202028</v>
      </c>
      <c r="H2373" s="76">
        <v>827892</v>
      </c>
      <c r="I2373" s="76">
        <v>1498892</v>
      </c>
      <c r="J2373" s="76">
        <v>624811</v>
      </c>
    </row>
    <row r="2374" spans="1:10" x14ac:dyDescent="0.15">
      <c r="A2374" s="72"/>
      <c r="B2374" s="77" t="s">
        <v>1046</v>
      </c>
      <c r="C2374" s="78" t="s">
        <v>1047</v>
      </c>
      <c r="D2374" s="79">
        <v>2019</v>
      </c>
      <c r="E2374" s="80">
        <v>2228</v>
      </c>
      <c r="F2374" s="76">
        <v>46548</v>
      </c>
      <c r="G2374" s="76">
        <v>207693</v>
      </c>
      <c r="H2374" s="76">
        <v>839343</v>
      </c>
      <c r="I2374" s="76">
        <v>1553978</v>
      </c>
      <c r="J2374" s="76">
        <v>634702</v>
      </c>
    </row>
    <row r="2375" spans="1:10" x14ac:dyDescent="0.15">
      <c r="A2375" s="72"/>
      <c r="B2375" s="77" t="s">
        <v>1048</v>
      </c>
      <c r="C2375" s="78" t="s">
        <v>1049</v>
      </c>
      <c r="D2375" s="79">
        <v>2015</v>
      </c>
      <c r="E2375" s="80">
        <v>1227</v>
      </c>
      <c r="F2375" s="76">
        <v>38272</v>
      </c>
      <c r="G2375" s="76">
        <v>153521</v>
      </c>
      <c r="H2375" s="76">
        <v>487089</v>
      </c>
      <c r="I2375" s="76">
        <v>873970</v>
      </c>
      <c r="J2375" s="76">
        <v>347973</v>
      </c>
    </row>
    <row r="2376" spans="1:10" x14ac:dyDescent="0.15">
      <c r="A2376" s="72"/>
      <c r="B2376" s="77" t="s">
        <v>1048</v>
      </c>
      <c r="C2376" s="78" t="s">
        <v>1049</v>
      </c>
      <c r="D2376" s="79">
        <v>2016</v>
      </c>
      <c r="E2376" s="80">
        <v>1133</v>
      </c>
      <c r="F2376" s="76">
        <v>37991</v>
      </c>
      <c r="G2376" s="76">
        <v>155306</v>
      </c>
      <c r="H2376" s="76">
        <v>481222</v>
      </c>
      <c r="I2376" s="76">
        <v>892607</v>
      </c>
      <c r="J2376" s="76">
        <v>362108</v>
      </c>
    </row>
    <row r="2377" spans="1:10" x14ac:dyDescent="0.15">
      <c r="A2377" s="72"/>
      <c r="B2377" s="77" t="s">
        <v>1048</v>
      </c>
      <c r="C2377" s="78" t="s">
        <v>1049</v>
      </c>
      <c r="D2377" s="79">
        <v>2017</v>
      </c>
      <c r="E2377" s="80">
        <v>1130</v>
      </c>
      <c r="F2377" s="76">
        <v>37544</v>
      </c>
      <c r="G2377" s="76">
        <v>155837</v>
      </c>
      <c r="H2377" s="76">
        <v>480475</v>
      </c>
      <c r="I2377" s="76">
        <v>861412</v>
      </c>
      <c r="J2377" s="76">
        <v>340499</v>
      </c>
    </row>
    <row r="2378" spans="1:10" x14ac:dyDescent="0.15">
      <c r="A2378" s="72"/>
      <c r="B2378" s="77" t="s">
        <v>1048</v>
      </c>
      <c r="C2378" s="78" t="s">
        <v>1049</v>
      </c>
      <c r="D2378" s="79">
        <v>2018</v>
      </c>
      <c r="E2378" s="80">
        <v>1117</v>
      </c>
      <c r="F2378" s="76">
        <v>38657</v>
      </c>
      <c r="G2378" s="76">
        <v>158975</v>
      </c>
      <c r="H2378" s="76">
        <v>486949</v>
      </c>
      <c r="I2378" s="76">
        <v>874944</v>
      </c>
      <c r="J2378" s="76">
        <v>346417</v>
      </c>
    </row>
    <row r="2379" spans="1:10" x14ac:dyDescent="0.15">
      <c r="A2379" s="72"/>
      <c r="B2379" s="77" t="s">
        <v>1048</v>
      </c>
      <c r="C2379" s="78" t="s">
        <v>1049</v>
      </c>
      <c r="D2379" s="79">
        <v>2019</v>
      </c>
      <c r="E2379" s="80">
        <v>1105</v>
      </c>
      <c r="F2379" s="76">
        <v>38015</v>
      </c>
      <c r="G2379" s="76">
        <v>158900</v>
      </c>
      <c r="H2379" s="76">
        <v>496777</v>
      </c>
      <c r="I2379" s="76">
        <v>892497</v>
      </c>
      <c r="J2379" s="76">
        <v>348830</v>
      </c>
    </row>
    <row r="2380" spans="1:10" x14ac:dyDescent="0.15">
      <c r="A2380" s="72"/>
      <c r="B2380" s="77" t="s">
        <v>1050</v>
      </c>
      <c r="C2380" s="78" t="s">
        <v>1051</v>
      </c>
      <c r="D2380" s="79">
        <v>2015</v>
      </c>
      <c r="E2380" s="80">
        <v>192</v>
      </c>
      <c r="F2380" s="76">
        <v>6892</v>
      </c>
      <c r="G2380" s="76">
        <v>35439</v>
      </c>
      <c r="H2380" s="76">
        <v>359812</v>
      </c>
      <c r="I2380" s="76">
        <v>585912</v>
      </c>
      <c r="J2380" s="76">
        <v>204313</v>
      </c>
    </row>
    <row r="2381" spans="1:10" x14ac:dyDescent="0.15">
      <c r="A2381" s="72"/>
      <c r="B2381" s="77" t="s">
        <v>1050</v>
      </c>
      <c r="C2381" s="78" t="s">
        <v>1051</v>
      </c>
      <c r="D2381" s="79">
        <v>2016</v>
      </c>
      <c r="E2381" s="80">
        <v>184</v>
      </c>
      <c r="F2381" s="76">
        <v>7229</v>
      </c>
      <c r="G2381" s="76">
        <v>36265</v>
      </c>
      <c r="H2381" s="76">
        <v>422940</v>
      </c>
      <c r="I2381" s="76">
        <v>656786</v>
      </c>
      <c r="J2381" s="76">
        <v>204513</v>
      </c>
    </row>
    <row r="2382" spans="1:10" x14ac:dyDescent="0.15">
      <c r="A2382" s="72"/>
      <c r="B2382" s="77" t="s">
        <v>1050</v>
      </c>
      <c r="C2382" s="78" t="s">
        <v>1051</v>
      </c>
      <c r="D2382" s="79">
        <v>2017</v>
      </c>
      <c r="E2382" s="80">
        <v>182</v>
      </c>
      <c r="F2382" s="76">
        <v>7676</v>
      </c>
      <c r="G2382" s="76">
        <v>38821</v>
      </c>
      <c r="H2382" s="76">
        <v>429366</v>
      </c>
      <c r="I2382" s="76">
        <v>689905</v>
      </c>
      <c r="J2382" s="76">
        <v>233075</v>
      </c>
    </row>
    <row r="2383" spans="1:10" x14ac:dyDescent="0.15">
      <c r="A2383" s="72"/>
      <c r="B2383" s="77" t="s">
        <v>1050</v>
      </c>
      <c r="C2383" s="78" t="s">
        <v>1051</v>
      </c>
      <c r="D2383" s="79">
        <v>2018</v>
      </c>
      <c r="E2383" s="80">
        <v>181</v>
      </c>
      <c r="F2383" s="76">
        <v>7671</v>
      </c>
      <c r="G2383" s="76">
        <v>39299</v>
      </c>
      <c r="H2383" s="76">
        <v>437183</v>
      </c>
      <c r="I2383" s="76">
        <v>672222</v>
      </c>
      <c r="J2383" s="76">
        <v>212823</v>
      </c>
    </row>
    <row r="2384" spans="1:10" x14ac:dyDescent="0.15">
      <c r="A2384" s="72"/>
      <c r="B2384" s="77" t="s">
        <v>1050</v>
      </c>
      <c r="C2384" s="78" t="s">
        <v>1051</v>
      </c>
      <c r="D2384" s="79">
        <v>2019</v>
      </c>
      <c r="E2384" s="80">
        <v>178</v>
      </c>
      <c r="F2384" s="76">
        <v>7184</v>
      </c>
      <c r="G2384" s="76">
        <v>37008</v>
      </c>
      <c r="H2384" s="76">
        <v>398230</v>
      </c>
      <c r="I2384" s="76">
        <v>603278</v>
      </c>
      <c r="J2384" s="76">
        <v>181021</v>
      </c>
    </row>
    <row r="2385" spans="1:10" x14ac:dyDescent="0.15">
      <c r="A2385" s="72"/>
      <c r="B2385" s="77" t="s">
        <v>1052</v>
      </c>
      <c r="C2385" s="78" t="s">
        <v>1053</v>
      </c>
      <c r="D2385" s="79">
        <v>2015</v>
      </c>
      <c r="E2385" s="80">
        <v>1742</v>
      </c>
      <c r="F2385" s="76">
        <v>32746</v>
      </c>
      <c r="G2385" s="76">
        <v>132041</v>
      </c>
      <c r="H2385" s="76">
        <v>566614</v>
      </c>
      <c r="I2385" s="76">
        <v>932469</v>
      </c>
      <c r="J2385" s="76">
        <v>330075</v>
      </c>
    </row>
    <row r="2386" spans="1:10" x14ac:dyDescent="0.15">
      <c r="A2386" s="72"/>
      <c r="B2386" s="77" t="s">
        <v>1052</v>
      </c>
      <c r="C2386" s="78" t="s">
        <v>1053</v>
      </c>
      <c r="D2386" s="79">
        <v>2016</v>
      </c>
      <c r="E2386" s="80">
        <v>1479</v>
      </c>
      <c r="F2386" s="76">
        <v>31986</v>
      </c>
      <c r="G2386" s="76">
        <v>132952</v>
      </c>
      <c r="H2386" s="76">
        <v>561461</v>
      </c>
      <c r="I2386" s="76">
        <v>926069</v>
      </c>
      <c r="J2386" s="76">
        <v>324978</v>
      </c>
    </row>
    <row r="2387" spans="1:10" x14ac:dyDescent="0.15">
      <c r="A2387" s="72"/>
      <c r="B2387" s="77" t="s">
        <v>1052</v>
      </c>
      <c r="C2387" s="78" t="s">
        <v>1053</v>
      </c>
      <c r="D2387" s="79">
        <v>2017</v>
      </c>
      <c r="E2387" s="80">
        <v>1425</v>
      </c>
      <c r="F2387" s="76">
        <v>33096</v>
      </c>
      <c r="G2387" s="76">
        <v>140201</v>
      </c>
      <c r="H2387" s="76">
        <v>595377</v>
      </c>
      <c r="I2387" s="76">
        <v>978455</v>
      </c>
      <c r="J2387" s="76">
        <v>342946</v>
      </c>
    </row>
    <row r="2388" spans="1:10" x14ac:dyDescent="0.15">
      <c r="A2388" s="72"/>
      <c r="B2388" s="77" t="s">
        <v>1052</v>
      </c>
      <c r="C2388" s="78" t="s">
        <v>1053</v>
      </c>
      <c r="D2388" s="79">
        <v>2018</v>
      </c>
      <c r="E2388" s="80">
        <v>1439</v>
      </c>
      <c r="F2388" s="76">
        <v>33264</v>
      </c>
      <c r="G2388" s="76">
        <v>142305</v>
      </c>
      <c r="H2388" s="76">
        <v>624331</v>
      </c>
      <c r="I2388" s="76">
        <v>1026225</v>
      </c>
      <c r="J2388" s="76">
        <v>360093</v>
      </c>
    </row>
    <row r="2389" spans="1:10" x14ac:dyDescent="0.15">
      <c r="A2389" s="72"/>
      <c r="B2389" s="77" t="s">
        <v>1052</v>
      </c>
      <c r="C2389" s="78" t="s">
        <v>1053</v>
      </c>
      <c r="D2389" s="79">
        <v>2019</v>
      </c>
      <c r="E2389" s="80">
        <v>1444</v>
      </c>
      <c r="F2389" s="76">
        <v>34214</v>
      </c>
      <c r="G2389" s="76">
        <v>148302</v>
      </c>
      <c r="H2389" s="76">
        <v>649002</v>
      </c>
      <c r="I2389" s="76">
        <v>1078595</v>
      </c>
      <c r="J2389" s="76">
        <v>381431</v>
      </c>
    </row>
    <row r="2390" spans="1:10" x14ac:dyDescent="0.15">
      <c r="A2390" s="72"/>
      <c r="B2390" s="77" t="s">
        <v>1054</v>
      </c>
      <c r="C2390" s="78" t="s">
        <v>1055</v>
      </c>
      <c r="D2390" s="79">
        <v>2015</v>
      </c>
      <c r="E2390" s="80">
        <v>4653</v>
      </c>
      <c r="F2390" s="76">
        <v>63068</v>
      </c>
      <c r="G2390" s="76">
        <v>248828</v>
      </c>
      <c r="H2390" s="76">
        <v>522770</v>
      </c>
      <c r="I2390" s="76">
        <v>1111197</v>
      </c>
      <c r="J2390" s="76">
        <v>532063</v>
      </c>
    </row>
    <row r="2391" spans="1:10" x14ac:dyDescent="0.15">
      <c r="A2391" s="72"/>
      <c r="B2391" s="77" t="s">
        <v>1054</v>
      </c>
      <c r="C2391" s="78" t="s">
        <v>1055</v>
      </c>
      <c r="D2391" s="79">
        <v>2016</v>
      </c>
      <c r="E2391" s="80">
        <v>4198</v>
      </c>
      <c r="F2391" s="76">
        <v>63549</v>
      </c>
      <c r="G2391" s="76">
        <v>258994</v>
      </c>
      <c r="H2391" s="76">
        <v>530842</v>
      </c>
      <c r="I2391" s="76">
        <v>1117145</v>
      </c>
      <c r="J2391" s="76">
        <v>529034</v>
      </c>
    </row>
    <row r="2392" spans="1:10" x14ac:dyDescent="0.15">
      <c r="A2392" s="72"/>
      <c r="B2392" s="77" t="s">
        <v>1054</v>
      </c>
      <c r="C2392" s="78" t="s">
        <v>1055</v>
      </c>
      <c r="D2392" s="79">
        <v>2017</v>
      </c>
      <c r="E2392" s="80">
        <v>4203</v>
      </c>
      <c r="F2392" s="76">
        <v>65504</v>
      </c>
      <c r="G2392" s="76">
        <v>268274</v>
      </c>
      <c r="H2392" s="76">
        <v>568043</v>
      </c>
      <c r="I2392" s="76">
        <v>1189714</v>
      </c>
      <c r="J2392" s="76">
        <v>561123</v>
      </c>
    </row>
    <row r="2393" spans="1:10" x14ac:dyDescent="0.15">
      <c r="A2393" s="72"/>
      <c r="B2393" s="77" t="s">
        <v>1054</v>
      </c>
      <c r="C2393" s="78" t="s">
        <v>1055</v>
      </c>
      <c r="D2393" s="79">
        <v>2018</v>
      </c>
      <c r="E2393" s="80">
        <v>4179</v>
      </c>
      <c r="F2393" s="76">
        <v>66666</v>
      </c>
      <c r="G2393" s="76">
        <v>281522</v>
      </c>
      <c r="H2393" s="76">
        <v>614189</v>
      </c>
      <c r="I2393" s="76">
        <v>1270345</v>
      </c>
      <c r="J2393" s="76">
        <v>595176</v>
      </c>
    </row>
    <row r="2394" spans="1:10" x14ac:dyDescent="0.15">
      <c r="A2394" s="72"/>
      <c r="B2394" s="77" t="s">
        <v>1054</v>
      </c>
      <c r="C2394" s="78" t="s">
        <v>1055</v>
      </c>
      <c r="D2394" s="79">
        <v>2019</v>
      </c>
      <c r="E2394" s="80">
        <v>4152</v>
      </c>
      <c r="F2394" s="76">
        <v>66895</v>
      </c>
      <c r="G2394" s="76">
        <v>283827</v>
      </c>
      <c r="H2394" s="76">
        <v>615844</v>
      </c>
      <c r="I2394" s="76">
        <v>1283046</v>
      </c>
      <c r="J2394" s="76">
        <v>601781</v>
      </c>
    </row>
    <row r="2395" spans="1:10" x14ac:dyDescent="0.15">
      <c r="A2395" s="72"/>
      <c r="B2395" s="77" t="s">
        <v>1056</v>
      </c>
      <c r="C2395" s="78" t="s">
        <v>1057</v>
      </c>
      <c r="D2395" s="79">
        <v>2015</v>
      </c>
      <c r="E2395" s="80">
        <v>3610</v>
      </c>
      <c r="F2395" s="76">
        <v>86398</v>
      </c>
      <c r="G2395" s="76">
        <v>354760</v>
      </c>
      <c r="H2395" s="76">
        <v>1195475</v>
      </c>
      <c r="I2395" s="76">
        <v>2091207</v>
      </c>
      <c r="J2395" s="76">
        <v>770848</v>
      </c>
    </row>
    <row r="2396" spans="1:10" x14ac:dyDescent="0.15">
      <c r="A2396" s="72"/>
      <c r="B2396" s="77" t="s">
        <v>1056</v>
      </c>
      <c r="C2396" s="78" t="s">
        <v>1057</v>
      </c>
      <c r="D2396" s="79">
        <v>2016</v>
      </c>
      <c r="E2396" s="80">
        <v>3199</v>
      </c>
      <c r="F2396" s="76">
        <v>88933</v>
      </c>
      <c r="G2396" s="76">
        <v>361359</v>
      </c>
      <c r="H2396" s="76">
        <v>1208874</v>
      </c>
      <c r="I2396" s="76">
        <v>2115890</v>
      </c>
      <c r="J2396" s="76">
        <v>766776</v>
      </c>
    </row>
    <row r="2397" spans="1:10" x14ac:dyDescent="0.15">
      <c r="A2397" s="72"/>
      <c r="B2397" s="77" t="s">
        <v>1056</v>
      </c>
      <c r="C2397" s="78" t="s">
        <v>1057</v>
      </c>
      <c r="D2397" s="79">
        <v>2017</v>
      </c>
      <c r="E2397" s="80">
        <v>3202</v>
      </c>
      <c r="F2397" s="76">
        <v>90659</v>
      </c>
      <c r="G2397" s="76">
        <v>368320</v>
      </c>
      <c r="H2397" s="76">
        <v>1234225</v>
      </c>
      <c r="I2397" s="76">
        <v>2179273</v>
      </c>
      <c r="J2397" s="76">
        <v>815345</v>
      </c>
    </row>
    <row r="2398" spans="1:10" x14ac:dyDescent="0.15">
      <c r="A2398" s="72"/>
      <c r="B2398" s="77" t="s">
        <v>1056</v>
      </c>
      <c r="C2398" s="78" t="s">
        <v>1057</v>
      </c>
      <c r="D2398" s="79">
        <v>2018</v>
      </c>
      <c r="E2398" s="80">
        <v>3149</v>
      </c>
      <c r="F2398" s="76">
        <v>93293</v>
      </c>
      <c r="G2398" s="76">
        <v>386477</v>
      </c>
      <c r="H2398" s="76">
        <v>1356124</v>
      </c>
      <c r="I2398" s="76">
        <v>2322129</v>
      </c>
      <c r="J2398" s="76">
        <v>836425</v>
      </c>
    </row>
    <row r="2399" spans="1:10" x14ac:dyDescent="0.15">
      <c r="A2399" s="72"/>
      <c r="B2399" s="77" t="s">
        <v>1056</v>
      </c>
      <c r="C2399" s="78" t="s">
        <v>1057</v>
      </c>
      <c r="D2399" s="79">
        <v>2019</v>
      </c>
      <c r="E2399" s="80">
        <v>3097</v>
      </c>
      <c r="F2399" s="76">
        <v>90828</v>
      </c>
      <c r="G2399" s="76">
        <v>385117</v>
      </c>
      <c r="H2399" s="76">
        <v>1289881</v>
      </c>
      <c r="I2399" s="76">
        <v>2206814</v>
      </c>
      <c r="J2399" s="76">
        <v>782389</v>
      </c>
    </row>
    <row r="2400" spans="1:10" x14ac:dyDescent="0.15">
      <c r="A2400" s="72"/>
      <c r="B2400" s="77" t="s">
        <v>1058</v>
      </c>
      <c r="C2400" s="78" t="s">
        <v>1059</v>
      </c>
      <c r="D2400" s="79">
        <v>2015</v>
      </c>
      <c r="E2400" s="80">
        <v>551</v>
      </c>
      <c r="F2400" s="76">
        <v>13849</v>
      </c>
      <c r="G2400" s="76">
        <v>61737</v>
      </c>
      <c r="H2400" s="76">
        <v>378970</v>
      </c>
      <c r="I2400" s="76">
        <v>562221</v>
      </c>
      <c r="J2400" s="76">
        <v>150154</v>
      </c>
    </row>
    <row r="2401" spans="1:10" x14ac:dyDescent="0.15">
      <c r="A2401" s="72"/>
      <c r="B2401" s="77" t="s">
        <v>1058</v>
      </c>
      <c r="C2401" s="78" t="s">
        <v>1059</v>
      </c>
      <c r="D2401" s="79">
        <v>2016</v>
      </c>
      <c r="E2401" s="80">
        <v>429</v>
      </c>
      <c r="F2401" s="76">
        <v>13477</v>
      </c>
      <c r="G2401" s="76">
        <v>60878</v>
      </c>
      <c r="H2401" s="76">
        <v>346024</v>
      </c>
      <c r="I2401" s="76">
        <v>511133</v>
      </c>
      <c r="J2401" s="76">
        <v>131312</v>
      </c>
    </row>
    <row r="2402" spans="1:10" x14ac:dyDescent="0.15">
      <c r="A2402" s="72"/>
      <c r="B2402" s="77" t="s">
        <v>1058</v>
      </c>
      <c r="C2402" s="78" t="s">
        <v>1059</v>
      </c>
      <c r="D2402" s="79">
        <v>2017</v>
      </c>
      <c r="E2402" s="80">
        <v>447</v>
      </c>
      <c r="F2402" s="76">
        <v>14488</v>
      </c>
      <c r="G2402" s="76">
        <v>63193</v>
      </c>
      <c r="H2402" s="76">
        <v>348869</v>
      </c>
      <c r="I2402" s="76">
        <v>527704</v>
      </c>
      <c r="J2402" s="76">
        <v>149643</v>
      </c>
    </row>
    <row r="2403" spans="1:10" x14ac:dyDescent="0.15">
      <c r="A2403" s="72"/>
      <c r="B2403" s="77" t="s">
        <v>1058</v>
      </c>
      <c r="C2403" s="78" t="s">
        <v>1059</v>
      </c>
      <c r="D2403" s="79">
        <v>2018</v>
      </c>
      <c r="E2403" s="80">
        <v>432</v>
      </c>
      <c r="F2403" s="76">
        <v>13921</v>
      </c>
      <c r="G2403" s="76">
        <v>62454</v>
      </c>
      <c r="H2403" s="76">
        <v>353819</v>
      </c>
      <c r="I2403" s="76">
        <v>536644</v>
      </c>
      <c r="J2403" s="76">
        <v>146063</v>
      </c>
    </row>
    <row r="2404" spans="1:10" x14ac:dyDescent="0.15">
      <c r="A2404" s="72"/>
      <c r="B2404" s="77" t="s">
        <v>1058</v>
      </c>
      <c r="C2404" s="78" t="s">
        <v>1059</v>
      </c>
      <c r="D2404" s="79">
        <v>2019</v>
      </c>
      <c r="E2404" s="80">
        <v>429</v>
      </c>
      <c r="F2404" s="76">
        <v>14407</v>
      </c>
      <c r="G2404" s="76">
        <v>63960</v>
      </c>
      <c r="H2404" s="76">
        <v>303700</v>
      </c>
      <c r="I2404" s="76">
        <v>487699</v>
      </c>
      <c r="J2404" s="76">
        <v>152629</v>
      </c>
    </row>
    <row r="2405" spans="1:10" x14ac:dyDescent="0.15">
      <c r="A2405" s="72"/>
      <c r="B2405" s="77" t="s">
        <v>1060</v>
      </c>
      <c r="C2405" s="78" t="s">
        <v>1061</v>
      </c>
      <c r="D2405" s="79">
        <v>2015</v>
      </c>
      <c r="E2405" s="80">
        <v>2949</v>
      </c>
      <c r="F2405" s="76">
        <v>60667</v>
      </c>
      <c r="G2405" s="76">
        <v>227766</v>
      </c>
      <c r="H2405" s="76">
        <v>652149</v>
      </c>
      <c r="I2405" s="76">
        <v>1174278</v>
      </c>
      <c r="J2405" s="76">
        <v>455993</v>
      </c>
    </row>
    <row r="2406" spans="1:10" x14ac:dyDescent="0.15">
      <c r="A2406" s="72"/>
      <c r="B2406" s="77" t="s">
        <v>1060</v>
      </c>
      <c r="C2406" s="78" t="s">
        <v>1061</v>
      </c>
      <c r="D2406" s="79">
        <v>2016</v>
      </c>
      <c r="E2406" s="80">
        <v>2667</v>
      </c>
      <c r="F2406" s="76">
        <v>63356</v>
      </c>
      <c r="G2406" s="76">
        <v>239209</v>
      </c>
      <c r="H2406" s="76">
        <v>714664</v>
      </c>
      <c r="I2406" s="76">
        <v>1283570</v>
      </c>
      <c r="J2406" s="76">
        <v>491707</v>
      </c>
    </row>
    <row r="2407" spans="1:10" x14ac:dyDescent="0.15">
      <c r="A2407" s="72"/>
      <c r="B2407" s="77" t="s">
        <v>1060</v>
      </c>
      <c r="C2407" s="78" t="s">
        <v>1061</v>
      </c>
      <c r="D2407" s="79">
        <v>2017</v>
      </c>
      <c r="E2407" s="80">
        <v>2655</v>
      </c>
      <c r="F2407" s="76">
        <v>63596</v>
      </c>
      <c r="G2407" s="76">
        <v>240932</v>
      </c>
      <c r="H2407" s="76">
        <v>729617</v>
      </c>
      <c r="I2407" s="76">
        <v>1314925</v>
      </c>
      <c r="J2407" s="76">
        <v>510452</v>
      </c>
    </row>
    <row r="2408" spans="1:10" x14ac:dyDescent="0.15">
      <c r="A2408" s="72"/>
      <c r="B2408" s="77" t="s">
        <v>1060</v>
      </c>
      <c r="C2408" s="78" t="s">
        <v>1061</v>
      </c>
      <c r="D2408" s="79">
        <v>2018</v>
      </c>
      <c r="E2408" s="80">
        <v>2612</v>
      </c>
      <c r="F2408" s="76">
        <v>66303</v>
      </c>
      <c r="G2408" s="76">
        <v>254402</v>
      </c>
      <c r="H2408" s="76">
        <v>821796</v>
      </c>
      <c r="I2408" s="76">
        <v>1420356</v>
      </c>
      <c r="J2408" s="76">
        <v>529934</v>
      </c>
    </row>
    <row r="2409" spans="1:10" x14ac:dyDescent="0.15">
      <c r="A2409" s="72"/>
      <c r="B2409" s="77" t="s">
        <v>1060</v>
      </c>
      <c r="C2409" s="78" t="s">
        <v>1061</v>
      </c>
      <c r="D2409" s="79">
        <v>2019</v>
      </c>
      <c r="E2409" s="80">
        <v>2564</v>
      </c>
      <c r="F2409" s="76">
        <v>63892</v>
      </c>
      <c r="G2409" s="76">
        <v>253014</v>
      </c>
      <c r="H2409" s="76">
        <v>818988</v>
      </c>
      <c r="I2409" s="76">
        <v>1383434</v>
      </c>
      <c r="J2409" s="76">
        <v>485408</v>
      </c>
    </row>
    <row r="2410" spans="1:10" x14ac:dyDescent="0.15">
      <c r="A2410" s="72"/>
      <c r="B2410" s="77" t="s">
        <v>1062</v>
      </c>
      <c r="C2410" s="78" t="s">
        <v>1063</v>
      </c>
      <c r="D2410" s="79">
        <v>2015</v>
      </c>
      <c r="E2410" s="80">
        <v>110</v>
      </c>
      <c r="F2410" s="76">
        <v>11882</v>
      </c>
      <c r="G2410" s="76">
        <v>65258</v>
      </c>
      <c r="H2410" s="76">
        <v>164356</v>
      </c>
      <c r="I2410" s="76">
        <v>354709</v>
      </c>
      <c r="J2410" s="76">
        <v>164700</v>
      </c>
    </row>
    <row r="2411" spans="1:10" x14ac:dyDescent="0.15">
      <c r="A2411" s="72"/>
      <c r="B2411" s="77" t="s">
        <v>1062</v>
      </c>
      <c r="C2411" s="78" t="s">
        <v>1063</v>
      </c>
      <c r="D2411" s="79">
        <v>2016</v>
      </c>
      <c r="E2411" s="80">
        <v>103</v>
      </c>
      <c r="F2411" s="76">
        <v>12100</v>
      </c>
      <c r="G2411" s="76">
        <v>61272</v>
      </c>
      <c r="H2411" s="76">
        <v>148186</v>
      </c>
      <c r="I2411" s="76">
        <v>321187</v>
      </c>
      <c r="J2411" s="76">
        <v>143757</v>
      </c>
    </row>
    <row r="2412" spans="1:10" x14ac:dyDescent="0.15">
      <c r="A2412" s="72"/>
      <c r="B2412" s="77" t="s">
        <v>1062</v>
      </c>
      <c r="C2412" s="78" t="s">
        <v>1063</v>
      </c>
      <c r="D2412" s="79">
        <v>2017</v>
      </c>
      <c r="E2412" s="80">
        <v>100</v>
      </c>
      <c r="F2412" s="76">
        <v>12575</v>
      </c>
      <c r="G2412" s="76">
        <v>64195</v>
      </c>
      <c r="H2412" s="76">
        <v>155739</v>
      </c>
      <c r="I2412" s="76">
        <v>336644</v>
      </c>
      <c r="J2412" s="76">
        <v>155251</v>
      </c>
    </row>
    <row r="2413" spans="1:10" x14ac:dyDescent="0.15">
      <c r="A2413" s="72"/>
      <c r="B2413" s="77" t="s">
        <v>1062</v>
      </c>
      <c r="C2413" s="78" t="s">
        <v>1063</v>
      </c>
      <c r="D2413" s="79">
        <v>2018</v>
      </c>
      <c r="E2413" s="80">
        <v>105</v>
      </c>
      <c r="F2413" s="76">
        <v>13069</v>
      </c>
      <c r="G2413" s="76">
        <v>69621</v>
      </c>
      <c r="H2413" s="76">
        <v>180510</v>
      </c>
      <c r="I2413" s="76">
        <v>365129</v>
      </c>
      <c r="J2413" s="76">
        <v>160428</v>
      </c>
    </row>
    <row r="2414" spans="1:10" x14ac:dyDescent="0.15">
      <c r="A2414" s="72"/>
      <c r="B2414" s="77" t="s">
        <v>1062</v>
      </c>
      <c r="C2414" s="78" t="s">
        <v>1063</v>
      </c>
      <c r="D2414" s="79">
        <v>2019</v>
      </c>
      <c r="E2414" s="80">
        <v>104</v>
      </c>
      <c r="F2414" s="76">
        <v>12529</v>
      </c>
      <c r="G2414" s="76">
        <v>68144</v>
      </c>
      <c r="H2414" s="76">
        <v>167193</v>
      </c>
      <c r="I2414" s="76">
        <v>335681</v>
      </c>
      <c r="J2414" s="76">
        <v>144352</v>
      </c>
    </row>
    <row r="2415" spans="1:10" x14ac:dyDescent="0.15">
      <c r="A2415" s="72"/>
      <c r="B2415" s="77" t="s">
        <v>1064</v>
      </c>
      <c r="C2415" s="78" t="s">
        <v>1065</v>
      </c>
      <c r="D2415" s="79">
        <v>2015</v>
      </c>
      <c r="E2415" s="80">
        <v>5117</v>
      </c>
      <c r="F2415" s="76">
        <v>102326</v>
      </c>
      <c r="G2415" s="76">
        <v>416427</v>
      </c>
      <c r="H2415" s="76">
        <v>649107</v>
      </c>
      <c r="I2415" s="76">
        <v>1635636</v>
      </c>
      <c r="J2415" s="76">
        <v>873022</v>
      </c>
    </row>
    <row r="2416" spans="1:10" x14ac:dyDescent="0.15">
      <c r="A2416" s="72"/>
      <c r="B2416" s="77" t="s">
        <v>1064</v>
      </c>
      <c r="C2416" s="78" t="s">
        <v>1065</v>
      </c>
      <c r="D2416" s="79">
        <v>2016</v>
      </c>
      <c r="E2416" s="80">
        <v>4787</v>
      </c>
      <c r="F2416" s="76">
        <v>105690</v>
      </c>
      <c r="G2416" s="76">
        <v>431459</v>
      </c>
      <c r="H2416" s="76">
        <v>657896</v>
      </c>
      <c r="I2416" s="76">
        <v>1636647</v>
      </c>
      <c r="J2416" s="76">
        <v>857221</v>
      </c>
    </row>
    <row r="2417" spans="1:10" x14ac:dyDescent="0.15">
      <c r="A2417" s="72"/>
      <c r="B2417" s="77" t="s">
        <v>1064</v>
      </c>
      <c r="C2417" s="78" t="s">
        <v>1065</v>
      </c>
      <c r="D2417" s="79">
        <v>2017</v>
      </c>
      <c r="E2417" s="80">
        <v>4759</v>
      </c>
      <c r="F2417" s="76">
        <v>109365</v>
      </c>
      <c r="G2417" s="76">
        <v>448534</v>
      </c>
      <c r="H2417" s="76">
        <v>716476</v>
      </c>
      <c r="I2417" s="76">
        <v>1775092</v>
      </c>
      <c r="J2417" s="76">
        <v>931646</v>
      </c>
    </row>
    <row r="2418" spans="1:10" x14ac:dyDescent="0.15">
      <c r="A2418" s="72"/>
      <c r="B2418" s="77" t="s">
        <v>1064</v>
      </c>
      <c r="C2418" s="78" t="s">
        <v>1065</v>
      </c>
      <c r="D2418" s="79">
        <v>2018</v>
      </c>
      <c r="E2418" s="80">
        <v>4702</v>
      </c>
      <c r="F2418" s="76">
        <v>110781</v>
      </c>
      <c r="G2418" s="76">
        <v>474519</v>
      </c>
      <c r="H2418" s="76">
        <v>745365</v>
      </c>
      <c r="I2418" s="76">
        <v>1870621</v>
      </c>
      <c r="J2418" s="76">
        <v>983028</v>
      </c>
    </row>
    <row r="2419" spans="1:10" x14ac:dyDescent="0.15">
      <c r="A2419" s="72"/>
      <c r="B2419" s="77" t="s">
        <v>1064</v>
      </c>
      <c r="C2419" s="78" t="s">
        <v>1065</v>
      </c>
      <c r="D2419" s="79">
        <v>2019</v>
      </c>
      <c r="E2419" s="80">
        <v>4688</v>
      </c>
      <c r="F2419" s="76">
        <v>110307</v>
      </c>
      <c r="G2419" s="76">
        <v>474487</v>
      </c>
      <c r="H2419" s="76">
        <v>732464</v>
      </c>
      <c r="I2419" s="76">
        <v>1837498</v>
      </c>
      <c r="J2419" s="76">
        <v>953183</v>
      </c>
    </row>
    <row r="2420" spans="1:10" x14ac:dyDescent="0.15">
      <c r="A2420" s="72"/>
      <c r="B2420" s="77" t="s">
        <v>1066</v>
      </c>
      <c r="C2420" s="78" t="s">
        <v>1067</v>
      </c>
      <c r="D2420" s="79">
        <v>2015</v>
      </c>
      <c r="E2420" s="80">
        <v>1547</v>
      </c>
      <c r="F2420" s="76">
        <v>22441</v>
      </c>
      <c r="G2420" s="76">
        <v>79554</v>
      </c>
      <c r="H2420" s="76">
        <v>90269</v>
      </c>
      <c r="I2420" s="76">
        <v>250450</v>
      </c>
      <c r="J2420" s="76">
        <v>145909</v>
      </c>
    </row>
    <row r="2421" spans="1:10" x14ac:dyDescent="0.15">
      <c r="A2421" s="72"/>
      <c r="B2421" s="77" t="s">
        <v>1066</v>
      </c>
      <c r="C2421" s="78" t="s">
        <v>1067</v>
      </c>
      <c r="D2421" s="79">
        <v>2016</v>
      </c>
      <c r="E2421" s="80">
        <v>1432</v>
      </c>
      <c r="F2421" s="76">
        <v>23511</v>
      </c>
      <c r="G2421" s="76">
        <v>85616</v>
      </c>
      <c r="H2421" s="76">
        <v>103311</v>
      </c>
      <c r="I2421" s="76">
        <v>271481</v>
      </c>
      <c r="J2421" s="76">
        <v>152259</v>
      </c>
    </row>
    <row r="2422" spans="1:10" x14ac:dyDescent="0.15">
      <c r="A2422" s="72"/>
      <c r="B2422" s="77" t="s">
        <v>1066</v>
      </c>
      <c r="C2422" s="78" t="s">
        <v>1067</v>
      </c>
      <c r="D2422" s="79">
        <v>2017</v>
      </c>
      <c r="E2422" s="80">
        <v>1430</v>
      </c>
      <c r="F2422" s="76">
        <v>24112</v>
      </c>
      <c r="G2422" s="76">
        <v>89763</v>
      </c>
      <c r="H2422" s="76">
        <v>107595</v>
      </c>
      <c r="I2422" s="76">
        <v>289887</v>
      </c>
      <c r="J2422" s="76">
        <v>165542</v>
      </c>
    </row>
    <row r="2423" spans="1:10" x14ac:dyDescent="0.15">
      <c r="A2423" s="72"/>
      <c r="B2423" s="77" t="s">
        <v>1066</v>
      </c>
      <c r="C2423" s="78" t="s">
        <v>1067</v>
      </c>
      <c r="D2423" s="79">
        <v>2018</v>
      </c>
      <c r="E2423" s="80">
        <v>1404</v>
      </c>
      <c r="F2423" s="76">
        <v>24311</v>
      </c>
      <c r="G2423" s="76">
        <v>93189</v>
      </c>
      <c r="H2423" s="76">
        <v>110679</v>
      </c>
      <c r="I2423" s="76">
        <v>299152</v>
      </c>
      <c r="J2423" s="76">
        <v>171542</v>
      </c>
    </row>
    <row r="2424" spans="1:10" x14ac:dyDescent="0.15">
      <c r="A2424" s="72"/>
      <c r="B2424" s="77" t="s">
        <v>1066</v>
      </c>
      <c r="C2424" s="78" t="s">
        <v>1067</v>
      </c>
      <c r="D2424" s="79">
        <v>2019</v>
      </c>
      <c r="E2424" s="80">
        <v>1426</v>
      </c>
      <c r="F2424" s="76">
        <v>24643</v>
      </c>
      <c r="G2424" s="76">
        <v>96063</v>
      </c>
      <c r="H2424" s="76">
        <v>110158</v>
      </c>
      <c r="I2424" s="76">
        <v>307393</v>
      </c>
      <c r="J2424" s="76">
        <v>178366</v>
      </c>
    </row>
    <row r="2425" spans="1:10" x14ac:dyDescent="0.15">
      <c r="A2425" s="72"/>
      <c r="B2425" s="77" t="s">
        <v>1068</v>
      </c>
      <c r="C2425" s="78" t="s">
        <v>1069</v>
      </c>
      <c r="D2425" s="79">
        <v>2015</v>
      </c>
      <c r="E2425" s="80">
        <v>168</v>
      </c>
      <c r="F2425" s="76">
        <v>6484</v>
      </c>
      <c r="G2425" s="76">
        <v>30187</v>
      </c>
      <c r="H2425" s="76">
        <v>57165</v>
      </c>
      <c r="I2425" s="76">
        <v>131890</v>
      </c>
      <c r="J2425" s="76">
        <v>65868</v>
      </c>
    </row>
    <row r="2426" spans="1:10" x14ac:dyDescent="0.15">
      <c r="A2426" s="72"/>
      <c r="B2426" s="77" t="s">
        <v>1068</v>
      </c>
      <c r="C2426" s="78" t="s">
        <v>1069</v>
      </c>
      <c r="D2426" s="79">
        <v>2016</v>
      </c>
      <c r="E2426" s="80">
        <v>154</v>
      </c>
      <c r="F2426" s="76">
        <v>5934</v>
      </c>
      <c r="G2426" s="76">
        <v>28235</v>
      </c>
      <c r="H2426" s="76">
        <v>48451</v>
      </c>
      <c r="I2426" s="76">
        <v>112366</v>
      </c>
      <c r="J2426" s="76">
        <v>56484</v>
      </c>
    </row>
    <row r="2427" spans="1:10" x14ac:dyDescent="0.15">
      <c r="A2427" s="72"/>
      <c r="B2427" s="77" t="s">
        <v>1068</v>
      </c>
      <c r="C2427" s="78" t="s">
        <v>1069</v>
      </c>
      <c r="D2427" s="79">
        <v>2017</v>
      </c>
      <c r="E2427" s="80">
        <v>151</v>
      </c>
      <c r="F2427" s="76">
        <v>6066</v>
      </c>
      <c r="G2427" s="76">
        <v>28406</v>
      </c>
      <c r="H2427" s="76">
        <v>57463</v>
      </c>
      <c r="I2427" s="76">
        <v>121526</v>
      </c>
      <c r="J2427" s="76">
        <v>56534</v>
      </c>
    </row>
    <row r="2428" spans="1:10" x14ac:dyDescent="0.15">
      <c r="A2428" s="72"/>
      <c r="B2428" s="77" t="s">
        <v>1068</v>
      </c>
      <c r="C2428" s="78" t="s">
        <v>1069</v>
      </c>
      <c r="D2428" s="79">
        <v>2018</v>
      </c>
      <c r="E2428" s="80">
        <v>147</v>
      </c>
      <c r="F2428" s="76">
        <v>6011</v>
      </c>
      <c r="G2428" s="76">
        <v>28742</v>
      </c>
      <c r="H2428" s="76">
        <v>59316</v>
      </c>
      <c r="I2428" s="76">
        <v>126347</v>
      </c>
      <c r="J2428" s="76">
        <v>58913</v>
      </c>
    </row>
    <row r="2429" spans="1:10" x14ac:dyDescent="0.15">
      <c r="A2429" s="72"/>
      <c r="B2429" s="77" t="s">
        <v>1068</v>
      </c>
      <c r="C2429" s="78" t="s">
        <v>1069</v>
      </c>
      <c r="D2429" s="79">
        <v>2019</v>
      </c>
      <c r="E2429" s="80">
        <v>141</v>
      </c>
      <c r="F2429" s="76">
        <v>6080</v>
      </c>
      <c r="G2429" s="76">
        <v>28623</v>
      </c>
      <c r="H2429" s="76">
        <v>57812</v>
      </c>
      <c r="I2429" s="76">
        <v>127107</v>
      </c>
      <c r="J2429" s="76">
        <v>60465</v>
      </c>
    </row>
    <row r="2430" spans="1:10" x14ac:dyDescent="0.15">
      <c r="A2430" s="72"/>
      <c r="B2430" s="77" t="s">
        <v>1070</v>
      </c>
      <c r="C2430" s="78" t="s">
        <v>1071</v>
      </c>
      <c r="D2430" s="79">
        <v>2015</v>
      </c>
      <c r="E2430" s="80">
        <v>82</v>
      </c>
      <c r="F2430" s="76">
        <v>852</v>
      </c>
      <c r="G2430" s="76">
        <v>3768</v>
      </c>
      <c r="H2430" s="76">
        <v>4793</v>
      </c>
      <c r="I2430" s="76">
        <v>11816</v>
      </c>
      <c r="J2430" s="76">
        <v>6390</v>
      </c>
    </row>
    <row r="2431" spans="1:10" x14ac:dyDescent="0.15">
      <c r="A2431" s="72"/>
      <c r="B2431" s="77" t="s">
        <v>1070</v>
      </c>
      <c r="C2431" s="78" t="s">
        <v>1071</v>
      </c>
      <c r="D2431" s="79">
        <v>2016</v>
      </c>
      <c r="E2431" s="80">
        <v>66</v>
      </c>
      <c r="F2431" s="76">
        <v>732</v>
      </c>
      <c r="G2431" s="76">
        <v>3408</v>
      </c>
      <c r="H2431" s="76">
        <v>3891</v>
      </c>
      <c r="I2431" s="76">
        <v>9972</v>
      </c>
      <c r="J2431" s="76">
        <v>5444</v>
      </c>
    </row>
    <row r="2432" spans="1:10" x14ac:dyDescent="0.15">
      <c r="A2432" s="72"/>
      <c r="B2432" s="77" t="s">
        <v>1070</v>
      </c>
      <c r="C2432" s="78" t="s">
        <v>1071</v>
      </c>
      <c r="D2432" s="79">
        <v>2017</v>
      </c>
      <c r="E2432" s="80">
        <v>70</v>
      </c>
      <c r="F2432" s="76">
        <v>777</v>
      </c>
      <c r="G2432" s="76">
        <v>3528</v>
      </c>
      <c r="H2432" s="76">
        <v>4204</v>
      </c>
      <c r="I2432" s="76">
        <v>10416</v>
      </c>
      <c r="J2432" s="76">
        <v>5442</v>
      </c>
    </row>
    <row r="2433" spans="1:10" x14ac:dyDescent="0.15">
      <c r="A2433" s="72"/>
      <c r="B2433" s="77" t="s">
        <v>1070</v>
      </c>
      <c r="C2433" s="78" t="s">
        <v>1071</v>
      </c>
      <c r="D2433" s="79">
        <v>2018</v>
      </c>
      <c r="E2433" s="80">
        <v>72</v>
      </c>
      <c r="F2433" s="76">
        <v>830</v>
      </c>
      <c r="G2433" s="76">
        <v>3661</v>
      </c>
      <c r="H2433" s="76">
        <v>4540</v>
      </c>
      <c r="I2433" s="76">
        <v>10979</v>
      </c>
      <c r="J2433" s="76">
        <v>5739</v>
      </c>
    </row>
    <row r="2434" spans="1:10" x14ac:dyDescent="0.15">
      <c r="A2434" s="72"/>
      <c r="B2434" s="77" t="s">
        <v>1070</v>
      </c>
      <c r="C2434" s="78" t="s">
        <v>1071</v>
      </c>
      <c r="D2434" s="79">
        <v>2019</v>
      </c>
      <c r="E2434" s="80">
        <v>75</v>
      </c>
      <c r="F2434" s="76">
        <v>856</v>
      </c>
      <c r="G2434" s="76">
        <v>3847</v>
      </c>
      <c r="H2434" s="76">
        <v>4820</v>
      </c>
      <c r="I2434" s="76">
        <v>11391</v>
      </c>
      <c r="J2434" s="76">
        <v>5856</v>
      </c>
    </row>
    <row r="2435" spans="1:10" x14ac:dyDescent="0.15">
      <c r="A2435" s="72"/>
      <c r="B2435" s="77" t="s">
        <v>1072</v>
      </c>
      <c r="C2435" s="78" t="s">
        <v>1073</v>
      </c>
      <c r="D2435" s="79">
        <v>2015</v>
      </c>
      <c r="E2435" s="80">
        <v>1111</v>
      </c>
      <c r="F2435" s="76">
        <v>26845</v>
      </c>
      <c r="G2435" s="76">
        <v>108026</v>
      </c>
      <c r="H2435" s="76">
        <v>170855</v>
      </c>
      <c r="I2435" s="76">
        <v>413313</v>
      </c>
      <c r="J2435" s="76">
        <v>214940</v>
      </c>
    </row>
    <row r="2436" spans="1:10" x14ac:dyDescent="0.15">
      <c r="A2436" s="72"/>
      <c r="B2436" s="77" t="s">
        <v>1072</v>
      </c>
      <c r="C2436" s="78" t="s">
        <v>1073</v>
      </c>
      <c r="D2436" s="79">
        <v>2016</v>
      </c>
      <c r="E2436" s="80">
        <v>1111</v>
      </c>
      <c r="F2436" s="76">
        <v>28880</v>
      </c>
      <c r="G2436" s="76">
        <v>115548</v>
      </c>
      <c r="H2436" s="76">
        <v>184334</v>
      </c>
      <c r="I2436" s="76">
        <v>428888</v>
      </c>
      <c r="J2436" s="76">
        <v>212038</v>
      </c>
    </row>
    <row r="2437" spans="1:10" x14ac:dyDescent="0.15">
      <c r="A2437" s="72"/>
      <c r="B2437" s="77" t="s">
        <v>1072</v>
      </c>
      <c r="C2437" s="78" t="s">
        <v>1073</v>
      </c>
      <c r="D2437" s="79">
        <v>2017</v>
      </c>
      <c r="E2437" s="80">
        <v>1085</v>
      </c>
      <c r="F2437" s="76">
        <v>30158</v>
      </c>
      <c r="G2437" s="76">
        <v>120794</v>
      </c>
      <c r="H2437" s="76">
        <v>198386</v>
      </c>
      <c r="I2437" s="76">
        <v>469916</v>
      </c>
      <c r="J2437" s="76">
        <v>237615</v>
      </c>
    </row>
    <row r="2438" spans="1:10" x14ac:dyDescent="0.15">
      <c r="A2438" s="72"/>
      <c r="B2438" s="77" t="s">
        <v>1072</v>
      </c>
      <c r="C2438" s="78" t="s">
        <v>1073</v>
      </c>
      <c r="D2438" s="79">
        <v>2018</v>
      </c>
      <c r="E2438" s="80">
        <v>1068</v>
      </c>
      <c r="F2438" s="76">
        <v>29867</v>
      </c>
      <c r="G2438" s="76">
        <v>126368</v>
      </c>
      <c r="H2438" s="76">
        <v>197978</v>
      </c>
      <c r="I2438" s="76">
        <v>480763</v>
      </c>
      <c r="J2438" s="76">
        <v>247919</v>
      </c>
    </row>
    <row r="2439" spans="1:10" x14ac:dyDescent="0.15">
      <c r="A2439" s="72"/>
      <c r="B2439" s="77" t="s">
        <v>1072</v>
      </c>
      <c r="C2439" s="78" t="s">
        <v>1073</v>
      </c>
      <c r="D2439" s="79">
        <v>2019</v>
      </c>
      <c r="E2439" s="80">
        <v>1070</v>
      </c>
      <c r="F2439" s="76">
        <v>30115</v>
      </c>
      <c r="G2439" s="76">
        <v>125244</v>
      </c>
      <c r="H2439" s="76">
        <v>202492</v>
      </c>
      <c r="I2439" s="76">
        <v>477899</v>
      </c>
      <c r="J2439" s="76">
        <v>238671</v>
      </c>
    </row>
    <row r="2440" spans="1:10" x14ac:dyDescent="0.15">
      <c r="A2440" s="72"/>
      <c r="B2440" s="77" t="s">
        <v>1074</v>
      </c>
      <c r="C2440" s="78" t="s">
        <v>1075</v>
      </c>
      <c r="D2440" s="79">
        <v>2015</v>
      </c>
      <c r="E2440" s="80">
        <v>578</v>
      </c>
      <c r="F2440" s="76">
        <v>15330</v>
      </c>
      <c r="G2440" s="76">
        <v>70962</v>
      </c>
      <c r="H2440" s="76">
        <v>114054</v>
      </c>
      <c r="I2440" s="76">
        <v>297541</v>
      </c>
      <c r="J2440" s="76">
        <v>160465</v>
      </c>
    </row>
    <row r="2441" spans="1:10" x14ac:dyDescent="0.15">
      <c r="A2441" s="72"/>
      <c r="B2441" s="77" t="s">
        <v>1074</v>
      </c>
      <c r="C2441" s="78" t="s">
        <v>1075</v>
      </c>
      <c r="D2441" s="79">
        <v>2016</v>
      </c>
      <c r="E2441" s="80">
        <v>516</v>
      </c>
      <c r="F2441" s="76">
        <v>15038</v>
      </c>
      <c r="G2441" s="76">
        <v>67422</v>
      </c>
      <c r="H2441" s="76">
        <v>103163</v>
      </c>
      <c r="I2441" s="76">
        <v>272410</v>
      </c>
      <c r="J2441" s="76">
        <v>146194</v>
      </c>
    </row>
    <row r="2442" spans="1:10" x14ac:dyDescent="0.15">
      <c r="A2442" s="72"/>
      <c r="B2442" s="77" t="s">
        <v>1074</v>
      </c>
      <c r="C2442" s="78" t="s">
        <v>1075</v>
      </c>
      <c r="D2442" s="79">
        <v>2017</v>
      </c>
      <c r="E2442" s="80">
        <v>514</v>
      </c>
      <c r="F2442" s="76">
        <v>15706</v>
      </c>
      <c r="G2442" s="76">
        <v>71165</v>
      </c>
      <c r="H2442" s="76">
        <v>109779</v>
      </c>
      <c r="I2442" s="76">
        <v>291437</v>
      </c>
      <c r="J2442" s="76">
        <v>158021</v>
      </c>
    </row>
    <row r="2443" spans="1:10" x14ac:dyDescent="0.15">
      <c r="A2443" s="72"/>
      <c r="B2443" s="77" t="s">
        <v>1074</v>
      </c>
      <c r="C2443" s="78" t="s">
        <v>1075</v>
      </c>
      <c r="D2443" s="79">
        <v>2018</v>
      </c>
      <c r="E2443" s="80">
        <v>512</v>
      </c>
      <c r="F2443" s="76">
        <v>16741</v>
      </c>
      <c r="G2443" s="76">
        <v>78367</v>
      </c>
      <c r="H2443" s="76">
        <v>122377</v>
      </c>
      <c r="I2443" s="76">
        <v>322739</v>
      </c>
      <c r="J2443" s="76">
        <v>174632</v>
      </c>
    </row>
    <row r="2444" spans="1:10" x14ac:dyDescent="0.15">
      <c r="A2444" s="72"/>
      <c r="B2444" s="77" t="s">
        <v>1074</v>
      </c>
      <c r="C2444" s="78" t="s">
        <v>1075</v>
      </c>
      <c r="D2444" s="79">
        <v>2019</v>
      </c>
      <c r="E2444" s="80">
        <v>505</v>
      </c>
      <c r="F2444" s="76">
        <v>16067</v>
      </c>
      <c r="G2444" s="76">
        <v>77252</v>
      </c>
      <c r="H2444" s="76">
        <v>124067</v>
      </c>
      <c r="I2444" s="76">
        <v>308587</v>
      </c>
      <c r="J2444" s="76">
        <v>156655</v>
      </c>
    </row>
    <row r="2445" spans="1:10" x14ac:dyDescent="0.15">
      <c r="A2445" s="72"/>
      <c r="B2445" s="77" t="s">
        <v>1076</v>
      </c>
      <c r="C2445" s="78" t="s">
        <v>1077</v>
      </c>
      <c r="D2445" s="79">
        <v>2015</v>
      </c>
      <c r="E2445" s="80">
        <v>1631</v>
      </c>
      <c r="F2445" s="76">
        <v>30374</v>
      </c>
      <c r="G2445" s="76">
        <v>123930</v>
      </c>
      <c r="H2445" s="76">
        <v>211971</v>
      </c>
      <c r="I2445" s="76">
        <v>530627</v>
      </c>
      <c r="J2445" s="76">
        <v>279451</v>
      </c>
    </row>
    <row r="2446" spans="1:10" x14ac:dyDescent="0.15">
      <c r="A2446" s="72"/>
      <c r="B2446" s="77" t="s">
        <v>1076</v>
      </c>
      <c r="C2446" s="78" t="s">
        <v>1077</v>
      </c>
      <c r="D2446" s="79">
        <v>2016</v>
      </c>
      <c r="E2446" s="80">
        <v>1508</v>
      </c>
      <c r="F2446" s="76">
        <v>31595</v>
      </c>
      <c r="G2446" s="76">
        <v>131231</v>
      </c>
      <c r="H2446" s="76">
        <v>214746</v>
      </c>
      <c r="I2446" s="76">
        <v>541530</v>
      </c>
      <c r="J2446" s="76">
        <v>284801</v>
      </c>
    </row>
    <row r="2447" spans="1:10" x14ac:dyDescent="0.15">
      <c r="A2447" s="72"/>
      <c r="B2447" s="77" t="s">
        <v>1076</v>
      </c>
      <c r="C2447" s="78" t="s">
        <v>1077</v>
      </c>
      <c r="D2447" s="79">
        <v>2017</v>
      </c>
      <c r="E2447" s="80">
        <v>1509</v>
      </c>
      <c r="F2447" s="76">
        <v>32546</v>
      </c>
      <c r="G2447" s="76">
        <v>134878</v>
      </c>
      <c r="H2447" s="76">
        <v>239049</v>
      </c>
      <c r="I2447" s="76">
        <v>591908</v>
      </c>
      <c r="J2447" s="76">
        <v>308492</v>
      </c>
    </row>
    <row r="2448" spans="1:10" x14ac:dyDescent="0.15">
      <c r="A2448" s="72"/>
      <c r="B2448" s="77" t="s">
        <v>1076</v>
      </c>
      <c r="C2448" s="78" t="s">
        <v>1077</v>
      </c>
      <c r="D2448" s="79">
        <v>2018</v>
      </c>
      <c r="E2448" s="80">
        <v>1499</v>
      </c>
      <c r="F2448" s="76">
        <v>33021</v>
      </c>
      <c r="G2448" s="76">
        <v>144192</v>
      </c>
      <c r="H2448" s="76">
        <v>250474</v>
      </c>
      <c r="I2448" s="76">
        <v>630641</v>
      </c>
      <c r="J2448" s="76">
        <v>324283</v>
      </c>
    </row>
    <row r="2449" spans="1:10" x14ac:dyDescent="0.15">
      <c r="A2449" s="72"/>
      <c r="B2449" s="77" t="s">
        <v>1076</v>
      </c>
      <c r="C2449" s="78" t="s">
        <v>1077</v>
      </c>
      <c r="D2449" s="79">
        <v>2019</v>
      </c>
      <c r="E2449" s="80">
        <v>1471</v>
      </c>
      <c r="F2449" s="76">
        <v>32546</v>
      </c>
      <c r="G2449" s="76">
        <v>143458</v>
      </c>
      <c r="H2449" s="76">
        <v>233116</v>
      </c>
      <c r="I2449" s="76">
        <v>605121</v>
      </c>
      <c r="J2449" s="76">
        <v>313169</v>
      </c>
    </row>
    <row r="2450" spans="1:10" x14ac:dyDescent="0.15">
      <c r="A2450" s="72"/>
      <c r="B2450" s="77" t="s">
        <v>1078</v>
      </c>
      <c r="C2450" s="78" t="s">
        <v>1079</v>
      </c>
      <c r="D2450" s="79">
        <v>2015</v>
      </c>
      <c r="E2450" s="80">
        <v>749</v>
      </c>
      <c r="F2450" s="76">
        <v>12654</v>
      </c>
      <c r="G2450" s="76">
        <v>47730</v>
      </c>
      <c r="H2450" s="76">
        <v>186117</v>
      </c>
      <c r="I2450" s="76">
        <v>332349</v>
      </c>
      <c r="J2450" s="76">
        <v>131581</v>
      </c>
    </row>
    <row r="2451" spans="1:10" x14ac:dyDescent="0.15">
      <c r="A2451" s="72"/>
      <c r="B2451" s="77" t="s">
        <v>1078</v>
      </c>
      <c r="C2451" s="78" t="s">
        <v>1079</v>
      </c>
      <c r="D2451" s="79">
        <v>2016</v>
      </c>
      <c r="E2451" s="80">
        <v>706</v>
      </c>
      <c r="F2451" s="76">
        <v>12730</v>
      </c>
      <c r="G2451" s="76">
        <v>48946</v>
      </c>
      <c r="H2451" s="76">
        <v>174064</v>
      </c>
      <c r="I2451" s="76">
        <v>308517</v>
      </c>
      <c r="J2451" s="76">
        <v>120488</v>
      </c>
    </row>
    <row r="2452" spans="1:10" x14ac:dyDescent="0.15">
      <c r="A2452" s="72"/>
      <c r="B2452" s="77" t="s">
        <v>1078</v>
      </c>
      <c r="C2452" s="78" t="s">
        <v>1079</v>
      </c>
      <c r="D2452" s="79">
        <v>2017</v>
      </c>
      <c r="E2452" s="80">
        <v>698</v>
      </c>
      <c r="F2452" s="76">
        <v>12607</v>
      </c>
      <c r="G2452" s="76">
        <v>49420</v>
      </c>
      <c r="H2452" s="76">
        <v>182921</v>
      </c>
      <c r="I2452" s="76">
        <v>320803</v>
      </c>
      <c r="J2452" s="76">
        <v>124795</v>
      </c>
    </row>
    <row r="2453" spans="1:10" x14ac:dyDescent="0.15">
      <c r="A2453" s="72"/>
      <c r="B2453" s="77" t="s">
        <v>1078</v>
      </c>
      <c r="C2453" s="78" t="s">
        <v>1079</v>
      </c>
      <c r="D2453" s="79">
        <v>2018</v>
      </c>
      <c r="E2453" s="80">
        <v>684</v>
      </c>
      <c r="F2453" s="76">
        <v>12236</v>
      </c>
      <c r="G2453" s="76">
        <v>48122</v>
      </c>
      <c r="H2453" s="76">
        <v>182648</v>
      </c>
      <c r="I2453" s="76">
        <v>309854</v>
      </c>
      <c r="J2453" s="76">
        <v>115944</v>
      </c>
    </row>
    <row r="2454" spans="1:10" x14ac:dyDescent="0.15">
      <c r="A2454" s="72"/>
      <c r="B2454" s="77" t="s">
        <v>1078</v>
      </c>
      <c r="C2454" s="78" t="s">
        <v>1079</v>
      </c>
      <c r="D2454" s="79">
        <v>2019</v>
      </c>
      <c r="E2454" s="80">
        <v>667</v>
      </c>
      <c r="F2454" s="76">
        <v>12064</v>
      </c>
      <c r="G2454" s="76">
        <v>48751</v>
      </c>
      <c r="H2454" s="76">
        <v>186984</v>
      </c>
      <c r="I2454" s="76">
        <v>314223</v>
      </c>
      <c r="J2454" s="76">
        <v>115572</v>
      </c>
    </row>
    <row r="2455" spans="1:10" x14ac:dyDescent="0.15">
      <c r="A2455" s="72"/>
      <c r="B2455" s="77" t="s">
        <v>1080</v>
      </c>
      <c r="C2455" s="78" t="s">
        <v>1081</v>
      </c>
      <c r="D2455" s="79">
        <v>2015</v>
      </c>
      <c r="E2455" s="80">
        <v>22</v>
      </c>
      <c r="F2455" s="76">
        <v>570</v>
      </c>
      <c r="G2455" s="76">
        <v>2346</v>
      </c>
      <c r="H2455" s="76">
        <v>10911</v>
      </c>
      <c r="I2455" s="76">
        <v>30234</v>
      </c>
      <c r="J2455" s="76">
        <v>17582</v>
      </c>
    </row>
    <row r="2456" spans="1:10" x14ac:dyDescent="0.15">
      <c r="A2456" s="72"/>
      <c r="B2456" s="77" t="s">
        <v>1080</v>
      </c>
      <c r="C2456" s="78" t="s">
        <v>1081</v>
      </c>
      <c r="D2456" s="79">
        <v>2016</v>
      </c>
      <c r="E2456" s="80">
        <v>18</v>
      </c>
      <c r="F2456" s="76">
        <v>477</v>
      </c>
      <c r="G2456" s="76">
        <v>1922</v>
      </c>
      <c r="H2456" s="76">
        <v>10208</v>
      </c>
      <c r="I2456" s="76">
        <v>28450</v>
      </c>
      <c r="J2456" s="76">
        <v>16724</v>
      </c>
    </row>
    <row r="2457" spans="1:10" x14ac:dyDescent="0.15">
      <c r="A2457" s="72"/>
      <c r="B2457" s="77" t="s">
        <v>1080</v>
      </c>
      <c r="C2457" s="78" t="s">
        <v>1081</v>
      </c>
      <c r="D2457" s="79">
        <v>2017</v>
      </c>
      <c r="E2457" s="80">
        <v>19</v>
      </c>
      <c r="F2457" s="76">
        <v>485</v>
      </c>
      <c r="G2457" s="76">
        <v>2031</v>
      </c>
      <c r="H2457" s="76">
        <v>10711</v>
      </c>
      <c r="I2457" s="76">
        <v>28357</v>
      </c>
      <c r="J2457" s="76">
        <v>16533</v>
      </c>
    </row>
    <row r="2458" spans="1:10" x14ac:dyDescent="0.15">
      <c r="A2458" s="72"/>
      <c r="B2458" s="77" t="s">
        <v>1080</v>
      </c>
      <c r="C2458" s="78" t="s">
        <v>1081</v>
      </c>
      <c r="D2458" s="79">
        <v>2018</v>
      </c>
      <c r="E2458" s="80">
        <v>17</v>
      </c>
      <c r="F2458" s="76">
        <v>458</v>
      </c>
      <c r="G2458" s="76">
        <v>1826</v>
      </c>
      <c r="H2458" s="76">
        <v>9837</v>
      </c>
      <c r="I2458" s="76">
        <v>27226</v>
      </c>
      <c r="J2458" s="76">
        <v>16254</v>
      </c>
    </row>
    <row r="2459" spans="1:10" x14ac:dyDescent="0.15">
      <c r="A2459" s="72"/>
      <c r="B2459" s="77" t="s">
        <v>1080</v>
      </c>
      <c r="C2459" s="78" t="s">
        <v>1081</v>
      </c>
      <c r="D2459" s="79">
        <v>2019</v>
      </c>
      <c r="E2459" s="80">
        <v>18</v>
      </c>
      <c r="F2459" s="76">
        <v>468</v>
      </c>
      <c r="G2459" s="76">
        <v>1773</v>
      </c>
      <c r="H2459" s="76">
        <v>9190</v>
      </c>
      <c r="I2459" s="76">
        <v>20538</v>
      </c>
      <c r="J2459" s="76">
        <v>10564</v>
      </c>
    </row>
    <row r="2460" spans="1:10" x14ac:dyDescent="0.15">
      <c r="A2460" s="72"/>
      <c r="B2460" s="77" t="s">
        <v>1082</v>
      </c>
      <c r="C2460" s="78" t="s">
        <v>1083</v>
      </c>
      <c r="D2460" s="79">
        <v>2015</v>
      </c>
      <c r="E2460" s="80">
        <v>727</v>
      </c>
      <c r="F2460" s="76">
        <v>12084</v>
      </c>
      <c r="G2460" s="76">
        <v>45384</v>
      </c>
      <c r="H2460" s="76">
        <v>175206</v>
      </c>
      <c r="I2460" s="76">
        <v>302115</v>
      </c>
      <c r="J2460" s="76">
        <v>113999</v>
      </c>
    </row>
    <row r="2461" spans="1:10" x14ac:dyDescent="0.15">
      <c r="A2461" s="72"/>
      <c r="B2461" s="77" t="s">
        <v>1082</v>
      </c>
      <c r="C2461" s="78" t="s">
        <v>1083</v>
      </c>
      <c r="D2461" s="79">
        <v>2016</v>
      </c>
      <c r="E2461" s="80">
        <v>688</v>
      </c>
      <c r="F2461" s="76">
        <v>12253</v>
      </c>
      <c r="G2461" s="76">
        <v>47025</v>
      </c>
      <c r="H2461" s="76">
        <v>163856</v>
      </c>
      <c r="I2461" s="76">
        <v>280067</v>
      </c>
      <c r="J2461" s="76">
        <v>103764</v>
      </c>
    </row>
    <row r="2462" spans="1:10" x14ac:dyDescent="0.15">
      <c r="A2462" s="72"/>
      <c r="B2462" s="77" t="s">
        <v>1082</v>
      </c>
      <c r="C2462" s="78" t="s">
        <v>1083</v>
      </c>
      <c r="D2462" s="79">
        <v>2017</v>
      </c>
      <c r="E2462" s="80">
        <v>679</v>
      </c>
      <c r="F2462" s="76">
        <v>12122</v>
      </c>
      <c r="G2462" s="76">
        <v>47389</v>
      </c>
      <c r="H2462" s="76">
        <v>172211</v>
      </c>
      <c r="I2462" s="76">
        <v>292445</v>
      </c>
      <c r="J2462" s="76">
        <v>108262</v>
      </c>
    </row>
    <row r="2463" spans="1:10" x14ac:dyDescent="0.15">
      <c r="A2463" s="72"/>
      <c r="B2463" s="77" t="s">
        <v>1082</v>
      </c>
      <c r="C2463" s="78" t="s">
        <v>1083</v>
      </c>
      <c r="D2463" s="79">
        <v>2018</v>
      </c>
      <c r="E2463" s="80">
        <v>667</v>
      </c>
      <c r="F2463" s="76">
        <v>11778</v>
      </c>
      <c r="G2463" s="76">
        <v>46296</v>
      </c>
      <c r="H2463" s="76">
        <v>172812</v>
      </c>
      <c r="I2463" s="76">
        <v>282628</v>
      </c>
      <c r="J2463" s="76">
        <v>99689</v>
      </c>
    </row>
    <row r="2464" spans="1:10" x14ac:dyDescent="0.15">
      <c r="A2464" s="72"/>
      <c r="B2464" s="77" t="s">
        <v>1082</v>
      </c>
      <c r="C2464" s="78" t="s">
        <v>1083</v>
      </c>
      <c r="D2464" s="79">
        <v>2019</v>
      </c>
      <c r="E2464" s="80">
        <v>649</v>
      </c>
      <c r="F2464" s="76">
        <v>11596</v>
      </c>
      <c r="G2464" s="76">
        <v>46979</v>
      </c>
      <c r="H2464" s="76">
        <v>177794</v>
      </c>
      <c r="I2464" s="76">
        <v>293685</v>
      </c>
      <c r="J2464" s="76">
        <v>105008</v>
      </c>
    </row>
    <row r="2465" spans="1:10" x14ac:dyDescent="0.15">
      <c r="A2465" s="72"/>
      <c r="B2465" s="77" t="s">
        <v>1084</v>
      </c>
      <c r="C2465" s="78" t="s">
        <v>1085</v>
      </c>
      <c r="D2465" s="79">
        <v>2015</v>
      </c>
      <c r="E2465" s="80">
        <v>1484</v>
      </c>
      <c r="F2465" s="76">
        <v>35278</v>
      </c>
      <c r="G2465" s="76">
        <v>154088</v>
      </c>
      <c r="H2465" s="76">
        <v>507512</v>
      </c>
      <c r="I2465" s="76">
        <v>930329</v>
      </c>
      <c r="J2465" s="76">
        <v>368045</v>
      </c>
    </row>
    <row r="2466" spans="1:10" x14ac:dyDescent="0.15">
      <c r="A2466" s="72"/>
      <c r="B2466" s="77" t="s">
        <v>1084</v>
      </c>
      <c r="C2466" s="78" t="s">
        <v>1085</v>
      </c>
      <c r="D2466" s="79">
        <v>2016</v>
      </c>
      <c r="E2466" s="80">
        <v>1319</v>
      </c>
      <c r="F2466" s="76">
        <v>35816</v>
      </c>
      <c r="G2466" s="76">
        <v>155589</v>
      </c>
      <c r="H2466" s="76">
        <v>511277</v>
      </c>
      <c r="I2466" s="76">
        <v>951844</v>
      </c>
      <c r="J2466" s="76">
        <v>383989</v>
      </c>
    </row>
    <row r="2467" spans="1:10" x14ac:dyDescent="0.15">
      <c r="A2467" s="72"/>
      <c r="B2467" s="77" t="s">
        <v>1084</v>
      </c>
      <c r="C2467" s="78" t="s">
        <v>1085</v>
      </c>
      <c r="D2467" s="79">
        <v>2017</v>
      </c>
      <c r="E2467" s="80">
        <v>1315</v>
      </c>
      <c r="F2467" s="76">
        <v>36636</v>
      </c>
      <c r="G2467" s="76">
        <v>161194</v>
      </c>
      <c r="H2467" s="76">
        <v>568044</v>
      </c>
      <c r="I2467" s="76">
        <v>1046719</v>
      </c>
      <c r="J2467" s="76">
        <v>423277</v>
      </c>
    </row>
    <row r="2468" spans="1:10" x14ac:dyDescent="0.15">
      <c r="A2468" s="72"/>
      <c r="B2468" s="77" t="s">
        <v>1084</v>
      </c>
      <c r="C2468" s="78" t="s">
        <v>1085</v>
      </c>
      <c r="D2468" s="79">
        <v>2018</v>
      </c>
      <c r="E2468" s="80">
        <v>1330</v>
      </c>
      <c r="F2468" s="76">
        <v>37465</v>
      </c>
      <c r="G2468" s="76">
        <v>173269</v>
      </c>
      <c r="H2468" s="76">
        <v>614534</v>
      </c>
      <c r="I2468" s="76">
        <v>1111353</v>
      </c>
      <c r="J2468" s="76">
        <v>442335</v>
      </c>
    </row>
    <row r="2469" spans="1:10" x14ac:dyDescent="0.15">
      <c r="A2469" s="72"/>
      <c r="B2469" s="77" t="s">
        <v>1084</v>
      </c>
      <c r="C2469" s="78" t="s">
        <v>1085</v>
      </c>
      <c r="D2469" s="79">
        <v>2019</v>
      </c>
      <c r="E2469" s="80">
        <v>1336</v>
      </c>
      <c r="F2469" s="76">
        <v>37020</v>
      </c>
      <c r="G2469" s="76">
        <v>172042</v>
      </c>
      <c r="H2469" s="76">
        <v>612129</v>
      </c>
      <c r="I2469" s="76">
        <v>1092791</v>
      </c>
      <c r="J2469" s="76">
        <v>420319</v>
      </c>
    </row>
    <row r="2470" spans="1:10" x14ac:dyDescent="0.15">
      <c r="A2470" s="72"/>
      <c r="B2470" s="77" t="s">
        <v>1086</v>
      </c>
      <c r="C2470" s="78" t="s">
        <v>1085</v>
      </c>
      <c r="D2470" s="79">
        <v>2015</v>
      </c>
      <c r="E2470" s="80">
        <v>1484</v>
      </c>
      <c r="F2470" s="76">
        <v>35278</v>
      </c>
      <c r="G2470" s="76">
        <v>154088</v>
      </c>
      <c r="H2470" s="76">
        <v>507512</v>
      </c>
      <c r="I2470" s="76">
        <v>930329</v>
      </c>
      <c r="J2470" s="76">
        <v>368045</v>
      </c>
    </row>
    <row r="2471" spans="1:10" x14ac:dyDescent="0.15">
      <c r="A2471" s="72"/>
      <c r="B2471" s="77" t="s">
        <v>1086</v>
      </c>
      <c r="C2471" s="78" t="s">
        <v>1085</v>
      </c>
      <c r="D2471" s="79">
        <v>2016</v>
      </c>
      <c r="E2471" s="80">
        <v>1319</v>
      </c>
      <c r="F2471" s="76">
        <v>35816</v>
      </c>
      <c r="G2471" s="76">
        <v>155589</v>
      </c>
      <c r="H2471" s="76">
        <v>511277</v>
      </c>
      <c r="I2471" s="76">
        <v>951844</v>
      </c>
      <c r="J2471" s="76">
        <v>383989</v>
      </c>
    </row>
    <row r="2472" spans="1:10" x14ac:dyDescent="0.15">
      <c r="A2472" s="72"/>
      <c r="B2472" s="77" t="s">
        <v>1086</v>
      </c>
      <c r="C2472" s="78" t="s">
        <v>1085</v>
      </c>
      <c r="D2472" s="79">
        <v>2017</v>
      </c>
      <c r="E2472" s="80">
        <v>1315</v>
      </c>
      <c r="F2472" s="76">
        <v>36636</v>
      </c>
      <c r="G2472" s="76">
        <v>161194</v>
      </c>
      <c r="H2472" s="76">
        <v>568044</v>
      </c>
      <c r="I2472" s="76">
        <v>1046719</v>
      </c>
      <c r="J2472" s="76">
        <v>423277</v>
      </c>
    </row>
    <row r="2473" spans="1:10" x14ac:dyDescent="0.15">
      <c r="A2473" s="72"/>
      <c r="B2473" s="77" t="s">
        <v>1086</v>
      </c>
      <c r="C2473" s="78" t="s">
        <v>1085</v>
      </c>
      <c r="D2473" s="79">
        <v>2018</v>
      </c>
      <c r="E2473" s="80">
        <v>1330</v>
      </c>
      <c r="F2473" s="76">
        <v>37465</v>
      </c>
      <c r="G2473" s="76">
        <v>173269</v>
      </c>
      <c r="H2473" s="76">
        <v>614534</v>
      </c>
      <c r="I2473" s="76">
        <v>1111353</v>
      </c>
      <c r="J2473" s="76">
        <v>442335</v>
      </c>
    </row>
    <row r="2474" spans="1:10" x14ac:dyDescent="0.15">
      <c r="A2474" s="72"/>
      <c r="B2474" s="77" t="s">
        <v>1086</v>
      </c>
      <c r="C2474" s="78" t="s">
        <v>1085</v>
      </c>
      <c r="D2474" s="79">
        <v>2019</v>
      </c>
      <c r="E2474" s="80">
        <v>1336</v>
      </c>
      <c r="F2474" s="76">
        <v>37020</v>
      </c>
      <c r="G2474" s="76">
        <v>172042</v>
      </c>
      <c r="H2474" s="76">
        <v>612129</v>
      </c>
      <c r="I2474" s="76">
        <v>1092791</v>
      </c>
      <c r="J2474" s="76">
        <v>420319</v>
      </c>
    </row>
    <row r="2475" spans="1:10" x14ac:dyDescent="0.15">
      <c r="A2475" s="72"/>
      <c r="B2475" s="77" t="s">
        <v>1087</v>
      </c>
      <c r="C2475" s="78" t="s">
        <v>1088</v>
      </c>
      <c r="D2475" s="79">
        <v>2015</v>
      </c>
      <c r="E2475" s="80">
        <v>1954</v>
      </c>
      <c r="F2475" s="76">
        <v>47571</v>
      </c>
      <c r="G2475" s="76">
        <v>213075</v>
      </c>
      <c r="H2475" s="76">
        <v>572490</v>
      </c>
      <c r="I2475" s="76">
        <v>1079044</v>
      </c>
      <c r="J2475" s="76">
        <v>446159</v>
      </c>
    </row>
    <row r="2476" spans="1:10" x14ac:dyDescent="0.15">
      <c r="A2476" s="72"/>
      <c r="B2476" s="77" t="s">
        <v>1087</v>
      </c>
      <c r="C2476" s="78" t="s">
        <v>1088</v>
      </c>
      <c r="D2476" s="79">
        <v>2016</v>
      </c>
      <c r="E2476" s="80">
        <v>1488</v>
      </c>
      <c r="F2476" s="76">
        <v>43697</v>
      </c>
      <c r="G2476" s="76">
        <v>194600</v>
      </c>
      <c r="H2476" s="76">
        <v>532003</v>
      </c>
      <c r="I2476" s="76">
        <v>977516</v>
      </c>
      <c r="J2476" s="76">
        <v>385614</v>
      </c>
    </row>
    <row r="2477" spans="1:10" x14ac:dyDescent="0.15">
      <c r="A2477" s="72"/>
      <c r="B2477" s="77" t="s">
        <v>1087</v>
      </c>
      <c r="C2477" s="78" t="s">
        <v>1088</v>
      </c>
      <c r="D2477" s="79">
        <v>2017</v>
      </c>
      <c r="E2477" s="80">
        <v>1458</v>
      </c>
      <c r="F2477" s="76">
        <v>47059</v>
      </c>
      <c r="G2477" s="76">
        <v>213250</v>
      </c>
      <c r="H2477" s="76">
        <v>661539</v>
      </c>
      <c r="I2477" s="76">
        <v>1163482</v>
      </c>
      <c r="J2477" s="76">
        <v>440441</v>
      </c>
    </row>
    <row r="2478" spans="1:10" x14ac:dyDescent="0.15">
      <c r="A2478" s="72"/>
      <c r="B2478" s="77" t="s">
        <v>1087</v>
      </c>
      <c r="C2478" s="78" t="s">
        <v>1088</v>
      </c>
      <c r="D2478" s="79">
        <v>2018</v>
      </c>
      <c r="E2478" s="80">
        <v>1444</v>
      </c>
      <c r="F2478" s="76">
        <v>46568</v>
      </c>
      <c r="G2478" s="76">
        <v>208587</v>
      </c>
      <c r="H2478" s="76">
        <v>615897</v>
      </c>
      <c r="I2478" s="76">
        <v>1121998</v>
      </c>
      <c r="J2478" s="76">
        <v>454678</v>
      </c>
    </row>
    <row r="2479" spans="1:10" x14ac:dyDescent="0.15">
      <c r="A2479" s="72"/>
      <c r="B2479" s="77" t="s">
        <v>1087</v>
      </c>
      <c r="C2479" s="78" t="s">
        <v>1088</v>
      </c>
      <c r="D2479" s="79">
        <v>2019</v>
      </c>
      <c r="E2479" s="80">
        <v>1449</v>
      </c>
      <c r="F2479" s="76">
        <v>48416</v>
      </c>
      <c r="G2479" s="76">
        <v>229030</v>
      </c>
      <c r="H2479" s="76">
        <v>716679</v>
      </c>
      <c r="I2479" s="76">
        <v>1246373</v>
      </c>
      <c r="J2479" s="76">
        <v>469825</v>
      </c>
    </row>
    <row r="2480" spans="1:10" x14ac:dyDescent="0.15">
      <c r="A2480" s="72"/>
      <c r="B2480" s="77" t="s">
        <v>1089</v>
      </c>
      <c r="C2480" s="78" t="s">
        <v>1090</v>
      </c>
      <c r="D2480" s="79">
        <v>2015</v>
      </c>
      <c r="E2480" s="80">
        <v>21</v>
      </c>
      <c r="F2480" s="76">
        <v>1039</v>
      </c>
      <c r="G2480" s="76">
        <v>6168</v>
      </c>
      <c r="H2480" s="76">
        <v>9618</v>
      </c>
      <c r="I2480" s="76">
        <v>24720</v>
      </c>
      <c r="J2480" s="76">
        <v>12968</v>
      </c>
    </row>
    <row r="2481" spans="1:10" x14ac:dyDescent="0.15">
      <c r="A2481" s="72"/>
      <c r="B2481" s="77" t="s">
        <v>1089</v>
      </c>
      <c r="C2481" s="78" t="s">
        <v>1090</v>
      </c>
      <c r="D2481" s="79">
        <v>2016</v>
      </c>
      <c r="E2481" s="80">
        <v>13</v>
      </c>
      <c r="F2481" s="76">
        <v>992</v>
      </c>
      <c r="G2481" s="76">
        <v>5854</v>
      </c>
      <c r="H2481" s="76">
        <v>7790</v>
      </c>
      <c r="I2481" s="76">
        <v>21298</v>
      </c>
      <c r="J2481" s="76">
        <v>11691</v>
      </c>
    </row>
    <row r="2482" spans="1:10" x14ac:dyDescent="0.15">
      <c r="A2482" s="72"/>
      <c r="B2482" s="77" t="s">
        <v>1089</v>
      </c>
      <c r="C2482" s="78" t="s">
        <v>1090</v>
      </c>
      <c r="D2482" s="79">
        <v>2017</v>
      </c>
      <c r="E2482" s="80">
        <v>10</v>
      </c>
      <c r="F2482" s="76">
        <v>479</v>
      </c>
      <c r="G2482" s="76">
        <v>2052</v>
      </c>
      <c r="H2482" s="76">
        <v>3294</v>
      </c>
      <c r="I2482" s="76">
        <v>12318</v>
      </c>
      <c r="J2482" s="76">
        <v>7950</v>
      </c>
    </row>
    <row r="2483" spans="1:10" x14ac:dyDescent="0.15">
      <c r="A2483" s="72"/>
      <c r="B2483" s="77" t="s">
        <v>1089</v>
      </c>
      <c r="C2483" s="78" t="s">
        <v>1090</v>
      </c>
      <c r="D2483" s="79">
        <v>2018</v>
      </c>
      <c r="E2483" s="80">
        <v>12</v>
      </c>
      <c r="F2483" s="76">
        <v>922</v>
      </c>
      <c r="G2483" s="76">
        <v>5057</v>
      </c>
      <c r="H2483" s="76">
        <v>7099</v>
      </c>
      <c r="I2483" s="76">
        <v>20929</v>
      </c>
      <c r="J2483" s="76">
        <v>11836</v>
      </c>
    </row>
    <row r="2484" spans="1:10" x14ac:dyDescent="0.15">
      <c r="A2484" s="72"/>
      <c r="B2484" s="77" t="s">
        <v>1089</v>
      </c>
      <c r="C2484" s="78" t="s">
        <v>1090</v>
      </c>
      <c r="D2484" s="79">
        <v>2019</v>
      </c>
      <c r="E2484" s="80">
        <v>12</v>
      </c>
      <c r="F2484" s="76">
        <v>873</v>
      </c>
      <c r="G2484" s="76">
        <v>4884</v>
      </c>
      <c r="H2484" s="76">
        <v>7072</v>
      </c>
      <c r="I2484" s="76">
        <v>20303</v>
      </c>
      <c r="J2484" s="76">
        <v>11535</v>
      </c>
    </row>
    <row r="2485" spans="1:10" x14ac:dyDescent="0.15">
      <c r="A2485" s="72"/>
      <c r="B2485" s="77" t="s">
        <v>1091</v>
      </c>
      <c r="C2485" s="78" t="s">
        <v>1092</v>
      </c>
      <c r="D2485" s="79">
        <v>2015</v>
      </c>
      <c r="E2485" s="80">
        <v>555</v>
      </c>
      <c r="F2485" s="76">
        <v>18138</v>
      </c>
      <c r="G2485" s="76">
        <v>84379</v>
      </c>
      <c r="H2485" s="76">
        <v>226894</v>
      </c>
      <c r="I2485" s="76">
        <v>429710</v>
      </c>
      <c r="J2485" s="76">
        <v>179192</v>
      </c>
    </row>
    <row r="2486" spans="1:10" x14ac:dyDescent="0.15">
      <c r="A2486" s="72"/>
      <c r="B2486" s="77" t="s">
        <v>1091</v>
      </c>
      <c r="C2486" s="78" t="s">
        <v>1092</v>
      </c>
      <c r="D2486" s="79">
        <v>2016</v>
      </c>
      <c r="E2486" s="80">
        <v>524</v>
      </c>
      <c r="F2486" s="76">
        <v>18334</v>
      </c>
      <c r="G2486" s="76">
        <v>82571</v>
      </c>
      <c r="H2486" s="76">
        <v>222280</v>
      </c>
      <c r="I2486" s="76">
        <v>421437</v>
      </c>
      <c r="J2486" s="76">
        <v>172594</v>
      </c>
    </row>
    <row r="2487" spans="1:10" x14ac:dyDescent="0.15">
      <c r="A2487" s="72"/>
      <c r="B2487" s="77" t="s">
        <v>1091</v>
      </c>
      <c r="C2487" s="78" t="s">
        <v>1092</v>
      </c>
      <c r="D2487" s="79">
        <v>2017</v>
      </c>
      <c r="E2487" s="80">
        <v>522</v>
      </c>
      <c r="F2487" s="76">
        <v>21655</v>
      </c>
      <c r="G2487" s="76">
        <v>102741</v>
      </c>
      <c r="H2487" s="76">
        <v>339203</v>
      </c>
      <c r="I2487" s="76">
        <v>570795</v>
      </c>
      <c r="J2487" s="76">
        <v>202242</v>
      </c>
    </row>
    <row r="2488" spans="1:10" x14ac:dyDescent="0.15">
      <c r="A2488" s="72"/>
      <c r="B2488" s="77" t="s">
        <v>1091</v>
      </c>
      <c r="C2488" s="78" t="s">
        <v>1092</v>
      </c>
      <c r="D2488" s="79">
        <v>2018</v>
      </c>
      <c r="E2488" s="80">
        <v>513</v>
      </c>
      <c r="F2488" s="76">
        <v>20056</v>
      </c>
      <c r="G2488" s="76">
        <v>91198</v>
      </c>
      <c r="H2488" s="76">
        <v>258632</v>
      </c>
      <c r="I2488" s="76">
        <v>493073</v>
      </c>
      <c r="J2488" s="76">
        <v>207458</v>
      </c>
    </row>
    <row r="2489" spans="1:10" x14ac:dyDescent="0.15">
      <c r="A2489" s="72"/>
      <c r="B2489" s="77" t="s">
        <v>1091</v>
      </c>
      <c r="C2489" s="78" t="s">
        <v>1092</v>
      </c>
      <c r="D2489" s="79">
        <v>2019</v>
      </c>
      <c r="E2489" s="80">
        <v>505</v>
      </c>
      <c r="F2489" s="76">
        <v>21393</v>
      </c>
      <c r="G2489" s="76">
        <v>105645</v>
      </c>
      <c r="H2489" s="76">
        <v>337513</v>
      </c>
      <c r="I2489" s="76">
        <v>564997</v>
      </c>
      <c r="J2489" s="76">
        <v>195759</v>
      </c>
    </row>
    <row r="2490" spans="1:10" x14ac:dyDescent="0.15">
      <c r="A2490" s="72"/>
      <c r="B2490" s="77" t="s">
        <v>1093</v>
      </c>
      <c r="C2490" s="78" t="s">
        <v>1094</v>
      </c>
      <c r="D2490" s="79">
        <v>2015</v>
      </c>
      <c r="E2490" s="80">
        <v>1378</v>
      </c>
      <c r="F2490" s="76">
        <v>28394</v>
      </c>
      <c r="G2490" s="76">
        <v>122529</v>
      </c>
      <c r="H2490" s="76">
        <v>335978</v>
      </c>
      <c r="I2490" s="76">
        <v>624614</v>
      </c>
      <c r="J2490" s="76">
        <v>253999</v>
      </c>
    </row>
    <row r="2491" spans="1:10" x14ac:dyDescent="0.15">
      <c r="A2491" s="72"/>
      <c r="B2491" s="77" t="s">
        <v>1093</v>
      </c>
      <c r="C2491" s="78" t="s">
        <v>1094</v>
      </c>
      <c r="D2491" s="79">
        <v>2016</v>
      </c>
      <c r="E2491" s="80">
        <v>951</v>
      </c>
      <c r="F2491" s="76">
        <v>24371</v>
      </c>
      <c r="G2491" s="76">
        <v>106175</v>
      </c>
      <c r="H2491" s="76">
        <v>301933</v>
      </c>
      <c r="I2491" s="76">
        <v>534781</v>
      </c>
      <c r="J2491" s="76">
        <v>201329</v>
      </c>
    </row>
    <row r="2492" spans="1:10" x14ac:dyDescent="0.15">
      <c r="A2492" s="72"/>
      <c r="B2492" s="77" t="s">
        <v>1093</v>
      </c>
      <c r="C2492" s="78" t="s">
        <v>1094</v>
      </c>
      <c r="D2492" s="79">
        <v>2017</v>
      </c>
      <c r="E2492" s="80">
        <v>926</v>
      </c>
      <c r="F2492" s="76">
        <v>24925</v>
      </c>
      <c r="G2492" s="76">
        <v>108456</v>
      </c>
      <c r="H2492" s="76">
        <v>319042</v>
      </c>
      <c r="I2492" s="76">
        <v>580370</v>
      </c>
      <c r="J2492" s="76">
        <v>230249</v>
      </c>
    </row>
    <row r="2493" spans="1:10" x14ac:dyDescent="0.15">
      <c r="A2493" s="72"/>
      <c r="B2493" s="77" t="s">
        <v>1093</v>
      </c>
      <c r="C2493" s="78" t="s">
        <v>1094</v>
      </c>
      <c r="D2493" s="79">
        <v>2018</v>
      </c>
      <c r="E2493" s="80">
        <v>919</v>
      </c>
      <c r="F2493" s="76">
        <v>25590</v>
      </c>
      <c r="G2493" s="76">
        <v>112332</v>
      </c>
      <c r="H2493" s="76">
        <v>350167</v>
      </c>
      <c r="I2493" s="76">
        <v>607996</v>
      </c>
      <c r="J2493" s="76">
        <v>235384</v>
      </c>
    </row>
    <row r="2494" spans="1:10" x14ac:dyDescent="0.15">
      <c r="A2494" s="72"/>
      <c r="B2494" s="77" t="s">
        <v>1093</v>
      </c>
      <c r="C2494" s="78" t="s">
        <v>1094</v>
      </c>
      <c r="D2494" s="79">
        <v>2019</v>
      </c>
      <c r="E2494" s="80">
        <v>932</v>
      </c>
      <c r="F2494" s="76">
        <v>26150</v>
      </c>
      <c r="G2494" s="76">
        <v>118500</v>
      </c>
      <c r="H2494" s="76">
        <v>372095</v>
      </c>
      <c r="I2494" s="76">
        <v>661072</v>
      </c>
      <c r="J2494" s="76">
        <v>262531</v>
      </c>
    </row>
    <row r="2495" spans="1:10" x14ac:dyDescent="0.15">
      <c r="A2495" s="72"/>
      <c r="B2495" s="77" t="s">
        <v>1095</v>
      </c>
      <c r="C2495" s="78" t="s">
        <v>1096</v>
      </c>
      <c r="D2495" s="79">
        <v>2015</v>
      </c>
      <c r="E2495" s="80">
        <v>7336</v>
      </c>
      <c r="F2495" s="76">
        <v>306415</v>
      </c>
      <c r="G2495" s="76">
        <v>1622408</v>
      </c>
      <c r="H2495" s="76">
        <v>6424491</v>
      </c>
      <c r="I2495" s="76">
        <v>10823091</v>
      </c>
      <c r="J2495" s="76">
        <v>3998168</v>
      </c>
    </row>
    <row r="2496" spans="1:10" x14ac:dyDescent="0.15">
      <c r="A2496" s="72"/>
      <c r="B2496" s="77" t="s">
        <v>1095</v>
      </c>
      <c r="C2496" s="78" t="s">
        <v>1096</v>
      </c>
      <c r="D2496" s="79">
        <v>2016</v>
      </c>
      <c r="E2496" s="80">
        <v>6767</v>
      </c>
      <c r="F2496" s="76">
        <v>319153</v>
      </c>
      <c r="G2496" s="76">
        <v>1662299</v>
      </c>
      <c r="H2496" s="76">
        <v>6465560</v>
      </c>
      <c r="I2496" s="76">
        <v>11124756</v>
      </c>
      <c r="J2496" s="76">
        <v>4189228</v>
      </c>
    </row>
    <row r="2497" spans="1:10" x14ac:dyDescent="0.15">
      <c r="A2497" s="72"/>
      <c r="B2497" s="77" t="s">
        <v>1095</v>
      </c>
      <c r="C2497" s="78" t="s">
        <v>1096</v>
      </c>
      <c r="D2497" s="79">
        <v>2017</v>
      </c>
      <c r="E2497" s="80">
        <v>6724</v>
      </c>
      <c r="F2497" s="76">
        <v>327617</v>
      </c>
      <c r="G2497" s="76">
        <v>1686034</v>
      </c>
      <c r="H2497" s="76">
        <v>6984236</v>
      </c>
      <c r="I2497" s="76">
        <v>11779695</v>
      </c>
      <c r="J2497" s="76">
        <v>4408851</v>
      </c>
    </row>
    <row r="2498" spans="1:10" x14ac:dyDescent="0.15">
      <c r="A2498" s="72"/>
      <c r="B2498" s="77" t="s">
        <v>1095</v>
      </c>
      <c r="C2498" s="78" t="s">
        <v>1096</v>
      </c>
      <c r="D2498" s="79">
        <v>2018</v>
      </c>
      <c r="E2498" s="80">
        <v>6644</v>
      </c>
      <c r="F2498" s="76">
        <v>330182</v>
      </c>
      <c r="G2498" s="76">
        <v>1748739</v>
      </c>
      <c r="H2498" s="76">
        <v>7307809</v>
      </c>
      <c r="I2498" s="76">
        <v>12345195</v>
      </c>
      <c r="J2498" s="76">
        <v>4517029</v>
      </c>
    </row>
    <row r="2499" spans="1:10" x14ac:dyDescent="0.15">
      <c r="A2499" s="72"/>
      <c r="B2499" s="77" t="s">
        <v>1095</v>
      </c>
      <c r="C2499" s="78" t="s">
        <v>1096</v>
      </c>
      <c r="D2499" s="79">
        <v>2019</v>
      </c>
      <c r="E2499" s="80">
        <v>6615</v>
      </c>
      <c r="F2499" s="76">
        <v>327541</v>
      </c>
      <c r="G2499" s="76">
        <v>1759781</v>
      </c>
      <c r="H2499" s="76">
        <v>7199245</v>
      </c>
      <c r="I2499" s="76">
        <v>12162013</v>
      </c>
      <c r="J2499" s="76">
        <v>4484641</v>
      </c>
    </row>
    <row r="2500" spans="1:10" x14ac:dyDescent="0.15">
      <c r="A2500" s="72"/>
      <c r="B2500" s="77" t="s">
        <v>1097</v>
      </c>
      <c r="C2500" s="78" t="s">
        <v>1098</v>
      </c>
      <c r="D2500" s="79">
        <v>2015</v>
      </c>
      <c r="E2500" s="80">
        <v>347</v>
      </c>
      <c r="F2500" s="76">
        <v>40826</v>
      </c>
      <c r="G2500" s="76">
        <v>281366</v>
      </c>
      <c r="H2500" s="76">
        <v>1358804</v>
      </c>
      <c r="I2500" s="76">
        <v>2208190</v>
      </c>
      <c r="J2500" s="76">
        <v>797447</v>
      </c>
    </row>
    <row r="2501" spans="1:10" x14ac:dyDescent="0.15">
      <c r="A2501" s="72"/>
      <c r="B2501" s="77" t="s">
        <v>1097</v>
      </c>
      <c r="C2501" s="78" t="s">
        <v>1098</v>
      </c>
      <c r="D2501" s="79">
        <v>2016</v>
      </c>
      <c r="E2501" s="80">
        <v>319</v>
      </c>
      <c r="F2501" s="76">
        <v>44372</v>
      </c>
      <c r="G2501" s="76">
        <v>295441</v>
      </c>
      <c r="H2501" s="76">
        <v>1378995</v>
      </c>
      <c r="I2501" s="76">
        <v>2301212</v>
      </c>
      <c r="J2501" s="76">
        <v>838793</v>
      </c>
    </row>
    <row r="2502" spans="1:10" x14ac:dyDescent="0.15">
      <c r="A2502" s="72"/>
      <c r="B2502" s="77" t="s">
        <v>1097</v>
      </c>
      <c r="C2502" s="78" t="s">
        <v>1098</v>
      </c>
      <c r="D2502" s="79">
        <v>2017</v>
      </c>
      <c r="E2502" s="80">
        <v>309</v>
      </c>
      <c r="F2502" s="76">
        <v>43651</v>
      </c>
      <c r="G2502" s="76">
        <v>281357</v>
      </c>
      <c r="H2502" s="76">
        <v>1520524</v>
      </c>
      <c r="I2502" s="76">
        <v>2357883</v>
      </c>
      <c r="J2502" s="76">
        <v>789491</v>
      </c>
    </row>
    <row r="2503" spans="1:10" x14ac:dyDescent="0.15">
      <c r="A2503" s="72"/>
      <c r="B2503" s="77" t="s">
        <v>1097</v>
      </c>
      <c r="C2503" s="78" t="s">
        <v>1098</v>
      </c>
      <c r="D2503" s="79">
        <v>2018</v>
      </c>
      <c r="E2503" s="80">
        <v>282</v>
      </c>
      <c r="F2503" s="76">
        <v>40841</v>
      </c>
      <c r="G2503" s="76">
        <v>277753</v>
      </c>
      <c r="H2503" s="76">
        <v>1416026</v>
      </c>
      <c r="I2503" s="76">
        <v>2341649</v>
      </c>
      <c r="J2503" s="76">
        <v>737169</v>
      </c>
    </row>
    <row r="2504" spans="1:10" x14ac:dyDescent="0.15">
      <c r="A2504" s="72"/>
      <c r="B2504" s="77" t="s">
        <v>1097</v>
      </c>
      <c r="C2504" s="78" t="s">
        <v>1098</v>
      </c>
      <c r="D2504" s="79">
        <v>2019</v>
      </c>
      <c r="E2504" s="80">
        <v>289</v>
      </c>
      <c r="F2504" s="76">
        <v>41975</v>
      </c>
      <c r="G2504" s="76">
        <v>288119</v>
      </c>
      <c r="H2504" s="76">
        <v>1572889</v>
      </c>
      <c r="I2504" s="76">
        <v>2489111</v>
      </c>
      <c r="J2504" s="76">
        <v>820506</v>
      </c>
    </row>
    <row r="2505" spans="1:10" x14ac:dyDescent="0.15">
      <c r="A2505" s="72"/>
      <c r="B2505" s="77" t="s">
        <v>1099</v>
      </c>
      <c r="C2505" s="78" t="s">
        <v>1100</v>
      </c>
      <c r="D2505" s="79">
        <v>2015</v>
      </c>
      <c r="E2505" s="80">
        <v>101</v>
      </c>
      <c r="F2505" s="76">
        <v>10521</v>
      </c>
      <c r="G2505" s="76">
        <v>59379</v>
      </c>
      <c r="H2505" s="76">
        <v>440803</v>
      </c>
      <c r="I2505" s="76">
        <v>609855</v>
      </c>
      <c r="J2505" s="76">
        <v>177749</v>
      </c>
    </row>
    <row r="2506" spans="1:10" x14ac:dyDescent="0.15">
      <c r="A2506" s="72"/>
      <c r="B2506" s="77" t="s">
        <v>1099</v>
      </c>
      <c r="C2506" s="78" t="s">
        <v>1100</v>
      </c>
      <c r="D2506" s="79">
        <v>2016</v>
      </c>
      <c r="E2506" s="80">
        <v>82</v>
      </c>
      <c r="F2506" s="76">
        <v>7467</v>
      </c>
      <c r="G2506" s="76">
        <v>45294</v>
      </c>
      <c r="H2506" s="76">
        <v>199074</v>
      </c>
      <c r="I2506" s="76">
        <v>377901</v>
      </c>
      <c r="J2506" s="76">
        <v>178027</v>
      </c>
    </row>
    <row r="2507" spans="1:10" x14ac:dyDescent="0.15">
      <c r="A2507" s="72"/>
      <c r="B2507" s="77" t="s">
        <v>1099</v>
      </c>
      <c r="C2507" s="78" t="s">
        <v>1100</v>
      </c>
      <c r="D2507" s="79">
        <v>2017</v>
      </c>
      <c r="E2507" s="80">
        <v>86</v>
      </c>
      <c r="F2507" s="76">
        <v>7955</v>
      </c>
      <c r="G2507" s="76">
        <v>43229</v>
      </c>
      <c r="H2507" s="76">
        <v>239586</v>
      </c>
      <c r="I2507" s="76">
        <v>443708</v>
      </c>
      <c r="J2507" s="76">
        <v>182172</v>
      </c>
    </row>
    <row r="2508" spans="1:10" x14ac:dyDescent="0.15">
      <c r="A2508" s="72"/>
      <c r="B2508" s="77" t="s">
        <v>1099</v>
      </c>
      <c r="C2508" s="78" t="s">
        <v>1100</v>
      </c>
      <c r="D2508" s="79">
        <v>2018</v>
      </c>
      <c r="E2508" s="80">
        <v>81</v>
      </c>
      <c r="F2508" s="76">
        <v>7448</v>
      </c>
      <c r="G2508" s="76">
        <v>43552</v>
      </c>
      <c r="H2508" s="76">
        <v>291884</v>
      </c>
      <c r="I2508" s="76">
        <v>540664</v>
      </c>
      <c r="J2508" s="76">
        <v>224040</v>
      </c>
    </row>
    <row r="2509" spans="1:10" x14ac:dyDescent="0.15">
      <c r="A2509" s="72"/>
      <c r="B2509" s="77" t="s">
        <v>1099</v>
      </c>
      <c r="C2509" s="78" t="s">
        <v>1100</v>
      </c>
      <c r="D2509" s="79">
        <v>2019</v>
      </c>
      <c r="E2509" s="80">
        <v>72</v>
      </c>
      <c r="F2509" s="76">
        <v>7085</v>
      </c>
      <c r="G2509" s="76">
        <v>42030</v>
      </c>
      <c r="H2509" s="76">
        <v>277358</v>
      </c>
      <c r="I2509" s="76">
        <v>561479</v>
      </c>
      <c r="J2509" s="76">
        <v>259874</v>
      </c>
    </row>
    <row r="2510" spans="1:10" x14ac:dyDescent="0.15">
      <c r="A2510" s="72"/>
      <c r="B2510" s="77" t="s">
        <v>1101</v>
      </c>
      <c r="C2510" s="78" t="s">
        <v>1102</v>
      </c>
      <c r="D2510" s="79">
        <v>2015</v>
      </c>
      <c r="E2510" s="80">
        <v>124</v>
      </c>
      <c r="F2510" s="76">
        <v>13746</v>
      </c>
      <c r="G2510" s="76">
        <v>98458</v>
      </c>
      <c r="H2510" s="76">
        <v>326036</v>
      </c>
      <c r="I2510" s="76">
        <v>582382</v>
      </c>
      <c r="J2510" s="76">
        <v>239122</v>
      </c>
    </row>
    <row r="2511" spans="1:10" x14ac:dyDescent="0.15">
      <c r="A2511" s="72"/>
      <c r="B2511" s="77" t="s">
        <v>1101</v>
      </c>
      <c r="C2511" s="78" t="s">
        <v>1102</v>
      </c>
      <c r="D2511" s="79">
        <v>2016</v>
      </c>
      <c r="E2511" s="80">
        <v>128</v>
      </c>
      <c r="F2511" s="76">
        <v>17600</v>
      </c>
      <c r="G2511" s="76">
        <v>113475</v>
      </c>
      <c r="H2511" s="76">
        <v>451475</v>
      </c>
      <c r="I2511" s="76">
        <v>706396</v>
      </c>
      <c r="J2511" s="76">
        <v>220364</v>
      </c>
    </row>
    <row r="2512" spans="1:10" x14ac:dyDescent="0.15">
      <c r="A2512" s="72"/>
      <c r="B2512" s="77" t="s">
        <v>1101</v>
      </c>
      <c r="C2512" s="78" t="s">
        <v>1102</v>
      </c>
      <c r="D2512" s="79">
        <v>2017</v>
      </c>
      <c r="E2512" s="80">
        <v>118</v>
      </c>
      <c r="F2512" s="76">
        <v>16277</v>
      </c>
      <c r="G2512" s="76">
        <v>104005</v>
      </c>
      <c r="H2512" s="76">
        <v>425708</v>
      </c>
      <c r="I2512" s="76">
        <v>629080</v>
      </c>
      <c r="J2512" s="76">
        <v>181478</v>
      </c>
    </row>
    <row r="2513" spans="1:10" x14ac:dyDescent="0.15">
      <c r="A2513" s="72"/>
      <c r="B2513" s="77" t="s">
        <v>1101</v>
      </c>
      <c r="C2513" s="78" t="s">
        <v>1102</v>
      </c>
      <c r="D2513" s="79">
        <v>2018</v>
      </c>
      <c r="E2513" s="80">
        <v>100</v>
      </c>
      <c r="F2513" s="76">
        <v>13894</v>
      </c>
      <c r="G2513" s="76">
        <v>102306</v>
      </c>
      <c r="H2513" s="76">
        <v>364760</v>
      </c>
      <c r="I2513" s="76">
        <v>607080</v>
      </c>
      <c r="J2513" s="76">
        <v>179859</v>
      </c>
    </row>
    <row r="2514" spans="1:10" x14ac:dyDescent="0.15">
      <c r="A2514" s="72"/>
      <c r="B2514" s="77" t="s">
        <v>1101</v>
      </c>
      <c r="C2514" s="78" t="s">
        <v>1102</v>
      </c>
      <c r="D2514" s="79">
        <v>2019</v>
      </c>
      <c r="E2514" s="80">
        <v>111</v>
      </c>
      <c r="F2514" s="76">
        <v>13590</v>
      </c>
      <c r="G2514" s="76">
        <v>103285</v>
      </c>
      <c r="H2514" s="76">
        <v>382414</v>
      </c>
      <c r="I2514" s="76">
        <v>583443</v>
      </c>
      <c r="J2514" s="76">
        <v>170752</v>
      </c>
    </row>
    <row r="2515" spans="1:10" x14ac:dyDescent="0.15">
      <c r="A2515" s="72"/>
      <c r="B2515" s="77" t="s">
        <v>1103</v>
      </c>
      <c r="C2515" s="78" t="s">
        <v>1104</v>
      </c>
      <c r="D2515" s="79">
        <v>2015</v>
      </c>
      <c r="E2515" s="80">
        <v>77</v>
      </c>
      <c r="F2515" s="76">
        <v>6061</v>
      </c>
      <c r="G2515" s="76">
        <v>33696</v>
      </c>
      <c r="H2515" s="76">
        <v>260261</v>
      </c>
      <c r="I2515" s="76">
        <v>346611</v>
      </c>
      <c r="J2515" s="76">
        <v>84477</v>
      </c>
    </row>
    <row r="2516" spans="1:10" x14ac:dyDescent="0.15">
      <c r="A2516" s="72"/>
      <c r="B2516" s="77" t="s">
        <v>1103</v>
      </c>
      <c r="C2516" s="78" t="s">
        <v>1104</v>
      </c>
      <c r="D2516" s="79">
        <v>2016</v>
      </c>
      <c r="E2516" s="80">
        <v>83</v>
      </c>
      <c r="F2516" s="76">
        <v>12102</v>
      </c>
      <c r="G2516" s="76">
        <v>85100</v>
      </c>
      <c r="H2516" s="76">
        <v>512278</v>
      </c>
      <c r="I2516" s="76">
        <v>735915</v>
      </c>
      <c r="J2516" s="76">
        <v>195928</v>
      </c>
    </row>
    <row r="2517" spans="1:10" x14ac:dyDescent="0.15">
      <c r="A2517" s="72"/>
      <c r="B2517" s="77" t="s">
        <v>1103</v>
      </c>
      <c r="C2517" s="78" t="s">
        <v>1104</v>
      </c>
      <c r="D2517" s="79">
        <v>2017</v>
      </c>
      <c r="E2517" s="80">
        <v>77</v>
      </c>
      <c r="F2517" s="76">
        <v>11922</v>
      </c>
      <c r="G2517" s="76">
        <v>79091</v>
      </c>
      <c r="H2517" s="76">
        <v>612502</v>
      </c>
      <c r="I2517" s="76">
        <v>811400</v>
      </c>
      <c r="J2517" s="76">
        <v>191099</v>
      </c>
    </row>
    <row r="2518" spans="1:10" x14ac:dyDescent="0.15">
      <c r="A2518" s="72"/>
      <c r="B2518" s="77" t="s">
        <v>1103</v>
      </c>
      <c r="C2518" s="78" t="s">
        <v>1104</v>
      </c>
      <c r="D2518" s="79">
        <v>2018</v>
      </c>
      <c r="E2518" s="80">
        <v>74</v>
      </c>
      <c r="F2518" s="76">
        <v>11999</v>
      </c>
      <c r="G2518" s="76">
        <v>76991</v>
      </c>
      <c r="H2518" s="76">
        <v>591065</v>
      </c>
      <c r="I2518" s="76">
        <v>744491</v>
      </c>
      <c r="J2518" s="76">
        <v>145935</v>
      </c>
    </row>
    <row r="2519" spans="1:10" x14ac:dyDescent="0.15">
      <c r="A2519" s="72"/>
      <c r="B2519" s="77" t="s">
        <v>1103</v>
      </c>
      <c r="C2519" s="78" t="s">
        <v>1104</v>
      </c>
      <c r="D2519" s="79">
        <v>2019</v>
      </c>
      <c r="E2519" s="80">
        <v>78</v>
      </c>
      <c r="F2519" s="76">
        <v>13862</v>
      </c>
      <c r="G2519" s="76">
        <v>87074</v>
      </c>
      <c r="H2519" s="76">
        <v>726922</v>
      </c>
      <c r="I2519" s="76">
        <v>930104</v>
      </c>
      <c r="J2519" s="76">
        <v>190896</v>
      </c>
    </row>
    <row r="2520" spans="1:10" x14ac:dyDescent="0.15">
      <c r="A2520" s="72"/>
      <c r="B2520" s="77" t="s">
        <v>1105</v>
      </c>
      <c r="C2520" s="78" t="s">
        <v>1106</v>
      </c>
      <c r="D2520" s="79">
        <v>2015</v>
      </c>
      <c r="E2520" s="80">
        <v>45</v>
      </c>
      <c r="F2520" s="76">
        <v>10498</v>
      </c>
      <c r="G2520" s="76">
        <v>89833</v>
      </c>
      <c r="H2520" s="76">
        <v>331705</v>
      </c>
      <c r="I2520" s="76">
        <v>669342</v>
      </c>
      <c r="J2520" s="76">
        <v>296100</v>
      </c>
    </row>
    <row r="2521" spans="1:10" x14ac:dyDescent="0.15">
      <c r="A2521" s="72"/>
      <c r="B2521" s="77" t="s">
        <v>1105</v>
      </c>
      <c r="C2521" s="78" t="s">
        <v>1106</v>
      </c>
      <c r="D2521" s="79">
        <v>2016</v>
      </c>
      <c r="E2521" s="80">
        <v>26</v>
      </c>
      <c r="F2521" s="76">
        <v>7203</v>
      </c>
      <c r="G2521" s="76">
        <v>51572</v>
      </c>
      <c r="H2521" s="76">
        <v>216168</v>
      </c>
      <c r="I2521" s="76">
        <v>481000</v>
      </c>
      <c r="J2521" s="76">
        <v>244473</v>
      </c>
    </row>
    <row r="2522" spans="1:10" x14ac:dyDescent="0.15">
      <c r="A2522" s="72"/>
      <c r="B2522" s="77" t="s">
        <v>1105</v>
      </c>
      <c r="C2522" s="78" t="s">
        <v>1106</v>
      </c>
      <c r="D2522" s="79">
        <v>2017</v>
      </c>
      <c r="E2522" s="80">
        <v>28</v>
      </c>
      <c r="F2522" s="76">
        <v>7497</v>
      </c>
      <c r="G2522" s="76">
        <v>55032</v>
      </c>
      <c r="H2522" s="76">
        <v>242729</v>
      </c>
      <c r="I2522" s="76">
        <v>473696</v>
      </c>
      <c r="J2522" s="76">
        <v>234742</v>
      </c>
    </row>
    <row r="2523" spans="1:10" x14ac:dyDescent="0.15">
      <c r="A2523" s="72"/>
      <c r="B2523" s="77" t="s">
        <v>1105</v>
      </c>
      <c r="C2523" s="78" t="s">
        <v>1106</v>
      </c>
      <c r="D2523" s="79">
        <v>2018</v>
      </c>
      <c r="E2523" s="80">
        <v>27</v>
      </c>
      <c r="F2523" s="76">
        <v>7500</v>
      </c>
      <c r="G2523" s="76">
        <v>54903</v>
      </c>
      <c r="H2523" s="76">
        <v>168317</v>
      </c>
      <c r="I2523" s="76">
        <v>449415</v>
      </c>
      <c r="J2523" s="76">
        <v>187335</v>
      </c>
    </row>
    <row r="2524" spans="1:10" x14ac:dyDescent="0.15">
      <c r="A2524" s="72"/>
      <c r="B2524" s="77" t="s">
        <v>1105</v>
      </c>
      <c r="C2524" s="78" t="s">
        <v>1106</v>
      </c>
      <c r="D2524" s="79">
        <v>2019</v>
      </c>
      <c r="E2524" s="80">
        <v>28</v>
      </c>
      <c r="F2524" s="76">
        <v>7438</v>
      </c>
      <c r="G2524" s="76">
        <v>55730</v>
      </c>
      <c r="H2524" s="76">
        <v>186195</v>
      </c>
      <c r="I2524" s="76">
        <v>414085</v>
      </c>
      <c r="J2524" s="76">
        <v>198984</v>
      </c>
    </row>
    <row r="2525" spans="1:10" x14ac:dyDescent="0.15">
      <c r="A2525" s="72"/>
      <c r="B2525" s="77" t="s">
        <v>1107</v>
      </c>
      <c r="C2525" s="78" t="s">
        <v>1108</v>
      </c>
      <c r="D2525" s="79">
        <v>2015</v>
      </c>
      <c r="E2525" s="80">
        <v>1298</v>
      </c>
      <c r="F2525" s="76">
        <v>59985</v>
      </c>
      <c r="G2525" s="76">
        <v>306490</v>
      </c>
      <c r="H2525" s="76">
        <v>1321785</v>
      </c>
      <c r="I2525" s="76">
        <v>2113477</v>
      </c>
      <c r="J2525" s="76">
        <v>729140</v>
      </c>
    </row>
    <row r="2526" spans="1:10" x14ac:dyDescent="0.15">
      <c r="A2526" s="72"/>
      <c r="B2526" s="77" t="s">
        <v>1107</v>
      </c>
      <c r="C2526" s="78" t="s">
        <v>1108</v>
      </c>
      <c r="D2526" s="79">
        <v>2016</v>
      </c>
      <c r="E2526" s="80">
        <v>1199</v>
      </c>
      <c r="F2526" s="76">
        <v>61010</v>
      </c>
      <c r="G2526" s="76">
        <v>303425</v>
      </c>
      <c r="H2526" s="76">
        <v>1223362</v>
      </c>
      <c r="I2526" s="76">
        <v>2069194</v>
      </c>
      <c r="J2526" s="76">
        <v>769833</v>
      </c>
    </row>
    <row r="2527" spans="1:10" x14ac:dyDescent="0.15">
      <c r="A2527" s="72"/>
      <c r="B2527" s="77" t="s">
        <v>1107</v>
      </c>
      <c r="C2527" s="78" t="s">
        <v>1108</v>
      </c>
      <c r="D2527" s="79">
        <v>2017</v>
      </c>
      <c r="E2527" s="80">
        <v>1200</v>
      </c>
      <c r="F2527" s="76">
        <v>65374</v>
      </c>
      <c r="G2527" s="76">
        <v>318016</v>
      </c>
      <c r="H2527" s="76">
        <v>1394673</v>
      </c>
      <c r="I2527" s="76">
        <v>2371163</v>
      </c>
      <c r="J2527" s="76">
        <v>916065</v>
      </c>
    </row>
    <row r="2528" spans="1:10" x14ac:dyDescent="0.15">
      <c r="A2528" s="72"/>
      <c r="B2528" s="77" t="s">
        <v>1107</v>
      </c>
      <c r="C2528" s="78" t="s">
        <v>1108</v>
      </c>
      <c r="D2528" s="79">
        <v>2018</v>
      </c>
      <c r="E2528" s="80">
        <v>1191</v>
      </c>
      <c r="F2528" s="76">
        <v>68499</v>
      </c>
      <c r="G2528" s="76">
        <v>342989</v>
      </c>
      <c r="H2528" s="76">
        <v>1606366</v>
      </c>
      <c r="I2528" s="76">
        <v>2612991</v>
      </c>
      <c r="J2528" s="76">
        <v>951561</v>
      </c>
    </row>
    <row r="2529" spans="1:10" x14ac:dyDescent="0.15">
      <c r="A2529" s="72"/>
      <c r="B2529" s="77" t="s">
        <v>1107</v>
      </c>
      <c r="C2529" s="78" t="s">
        <v>1108</v>
      </c>
      <c r="D2529" s="79">
        <v>2019</v>
      </c>
      <c r="E2529" s="80">
        <v>1177</v>
      </c>
      <c r="F2529" s="76">
        <v>66027</v>
      </c>
      <c r="G2529" s="76">
        <v>332167</v>
      </c>
      <c r="H2529" s="76">
        <v>1462960</v>
      </c>
      <c r="I2529" s="76">
        <v>2461508</v>
      </c>
      <c r="J2529" s="76">
        <v>929157</v>
      </c>
    </row>
    <row r="2530" spans="1:10" x14ac:dyDescent="0.15">
      <c r="A2530" s="72"/>
      <c r="B2530" s="77" t="s">
        <v>1109</v>
      </c>
      <c r="C2530" s="78" t="s">
        <v>1110</v>
      </c>
      <c r="D2530" s="79">
        <v>2015</v>
      </c>
      <c r="E2530" s="80">
        <v>309</v>
      </c>
      <c r="F2530" s="76">
        <v>14247</v>
      </c>
      <c r="G2530" s="76">
        <v>76673</v>
      </c>
      <c r="H2530" s="76">
        <v>309937</v>
      </c>
      <c r="I2530" s="76">
        <v>521983</v>
      </c>
      <c r="J2530" s="76">
        <v>200258</v>
      </c>
    </row>
    <row r="2531" spans="1:10" x14ac:dyDescent="0.15">
      <c r="A2531" s="72"/>
      <c r="B2531" s="77" t="s">
        <v>1109</v>
      </c>
      <c r="C2531" s="78" t="s">
        <v>1110</v>
      </c>
      <c r="D2531" s="79">
        <v>2016</v>
      </c>
      <c r="E2531" s="80">
        <v>271</v>
      </c>
      <c r="F2531" s="76">
        <v>15480</v>
      </c>
      <c r="G2531" s="76">
        <v>79619</v>
      </c>
      <c r="H2531" s="76">
        <v>339884</v>
      </c>
      <c r="I2531" s="76">
        <v>553882</v>
      </c>
      <c r="J2531" s="76">
        <v>201944</v>
      </c>
    </row>
    <row r="2532" spans="1:10" x14ac:dyDescent="0.15">
      <c r="A2532" s="72"/>
      <c r="B2532" s="77" t="s">
        <v>1109</v>
      </c>
      <c r="C2532" s="78" t="s">
        <v>1110</v>
      </c>
      <c r="D2532" s="79">
        <v>2017</v>
      </c>
      <c r="E2532" s="80">
        <v>263</v>
      </c>
      <c r="F2532" s="76">
        <v>15679</v>
      </c>
      <c r="G2532" s="76">
        <v>82264</v>
      </c>
      <c r="H2532" s="76">
        <v>348057</v>
      </c>
      <c r="I2532" s="76">
        <v>588727</v>
      </c>
      <c r="J2532" s="76">
        <v>222682</v>
      </c>
    </row>
    <row r="2533" spans="1:10" x14ac:dyDescent="0.15">
      <c r="A2533" s="72"/>
      <c r="B2533" s="77" t="s">
        <v>1109</v>
      </c>
      <c r="C2533" s="78" t="s">
        <v>1110</v>
      </c>
      <c r="D2533" s="79">
        <v>2018</v>
      </c>
      <c r="E2533" s="80">
        <v>256</v>
      </c>
      <c r="F2533" s="76">
        <v>15328</v>
      </c>
      <c r="G2533" s="76">
        <v>81893</v>
      </c>
      <c r="H2533" s="76">
        <v>349163</v>
      </c>
      <c r="I2533" s="76">
        <v>587966</v>
      </c>
      <c r="J2533" s="76">
        <v>218855</v>
      </c>
    </row>
    <row r="2534" spans="1:10" x14ac:dyDescent="0.15">
      <c r="A2534" s="72"/>
      <c r="B2534" s="77" t="s">
        <v>1109</v>
      </c>
      <c r="C2534" s="78" t="s">
        <v>1110</v>
      </c>
      <c r="D2534" s="79">
        <v>2019</v>
      </c>
      <c r="E2534" s="80">
        <v>250</v>
      </c>
      <c r="F2534" s="76">
        <v>16637</v>
      </c>
      <c r="G2534" s="76">
        <v>89876</v>
      </c>
      <c r="H2534" s="76">
        <v>333188</v>
      </c>
      <c r="I2534" s="76">
        <v>601298</v>
      </c>
      <c r="J2534" s="76">
        <v>248888</v>
      </c>
    </row>
    <row r="2535" spans="1:10" x14ac:dyDescent="0.15">
      <c r="A2535" s="72"/>
      <c r="B2535" s="77" t="s">
        <v>1111</v>
      </c>
      <c r="C2535" s="78" t="s">
        <v>1112</v>
      </c>
      <c r="D2535" s="79">
        <v>2015</v>
      </c>
      <c r="E2535" s="80">
        <v>195</v>
      </c>
      <c r="F2535" s="76">
        <v>12036</v>
      </c>
      <c r="G2535" s="76">
        <v>69882</v>
      </c>
      <c r="H2535" s="76">
        <v>293491</v>
      </c>
      <c r="I2535" s="76">
        <v>463900</v>
      </c>
      <c r="J2535" s="76">
        <v>151446</v>
      </c>
    </row>
    <row r="2536" spans="1:10" x14ac:dyDescent="0.15">
      <c r="A2536" s="72"/>
      <c r="B2536" s="77" t="s">
        <v>1111</v>
      </c>
      <c r="C2536" s="78" t="s">
        <v>1112</v>
      </c>
      <c r="D2536" s="79">
        <v>2016</v>
      </c>
      <c r="E2536" s="80">
        <v>187</v>
      </c>
      <c r="F2536" s="76">
        <v>10162</v>
      </c>
      <c r="G2536" s="76">
        <v>58915</v>
      </c>
      <c r="H2536" s="76">
        <v>216980</v>
      </c>
      <c r="I2536" s="76">
        <v>356025</v>
      </c>
      <c r="J2536" s="76">
        <v>114680</v>
      </c>
    </row>
    <row r="2537" spans="1:10" x14ac:dyDescent="0.15">
      <c r="A2537" s="72"/>
      <c r="B2537" s="77" t="s">
        <v>1111</v>
      </c>
      <c r="C2537" s="78" t="s">
        <v>1112</v>
      </c>
      <c r="D2537" s="79">
        <v>2017</v>
      </c>
      <c r="E2537" s="80">
        <v>179</v>
      </c>
      <c r="F2537" s="76">
        <v>10360</v>
      </c>
      <c r="G2537" s="76">
        <v>58625</v>
      </c>
      <c r="H2537" s="76">
        <v>253455</v>
      </c>
      <c r="I2537" s="76">
        <v>385027</v>
      </c>
      <c r="J2537" s="76">
        <v>119399</v>
      </c>
    </row>
    <row r="2538" spans="1:10" x14ac:dyDescent="0.15">
      <c r="A2538" s="72"/>
      <c r="B2538" s="77" t="s">
        <v>1111</v>
      </c>
      <c r="C2538" s="78" t="s">
        <v>1112</v>
      </c>
      <c r="D2538" s="79">
        <v>2018</v>
      </c>
      <c r="E2538" s="80">
        <v>187</v>
      </c>
      <c r="F2538" s="76">
        <v>12865</v>
      </c>
      <c r="G2538" s="76">
        <v>73175</v>
      </c>
      <c r="H2538" s="76">
        <v>360212</v>
      </c>
      <c r="I2538" s="76">
        <v>498579</v>
      </c>
      <c r="J2538" s="76">
        <v>127352</v>
      </c>
    </row>
    <row r="2539" spans="1:10" x14ac:dyDescent="0.15">
      <c r="A2539" s="72"/>
      <c r="B2539" s="77" t="s">
        <v>1111</v>
      </c>
      <c r="C2539" s="78" t="s">
        <v>1112</v>
      </c>
      <c r="D2539" s="79">
        <v>2019</v>
      </c>
      <c r="E2539" s="80">
        <v>192</v>
      </c>
      <c r="F2539" s="76">
        <v>11354</v>
      </c>
      <c r="G2539" s="76">
        <v>63298</v>
      </c>
      <c r="H2539" s="76">
        <v>315342</v>
      </c>
      <c r="I2539" s="76">
        <v>468172</v>
      </c>
      <c r="J2539" s="76">
        <v>140383</v>
      </c>
    </row>
    <row r="2540" spans="1:10" x14ac:dyDescent="0.15">
      <c r="A2540" s="72"/>
      <c r="B2540" s="77" t="s">
        <v>1113</v>
      </c>
      <c r="C2540" s="78" t="s">
        <v>1114</v>
      </c>
      <c r="D2540" s="79">
        <v>2015</v>
      </c>
      <c r="E2540" s="80">
        <v>794</v>
      </c>
      <c r="F2540" s="76">
        <v>33702</v>
      </c>
      <c r="G2540" s="76">
        <v>159936</v>
      </c>
      <c r="H2540" s="76">
        <v>718358</v>
      </c>
      <c r="I2540" s="76">
        <v>1127594</v>
      </c>
      <c r="J2540" s="76">
        <v>377436</v>
      </c>
    </row>
    <row r="2541" spans="1:10" x14ac:dyDescent="0.15">
      <c r="A2541" s="72"/>
      <c r="B2541" s="77" t="s">
        <v>1113</v>
      </c>
      <c r="C2541" s="78" t="s">
        <v>1114</v>
      </c>
      <c r="D2541" s="79">
        <v>2016</v>
      </c>
      <c r="E2541" s="80">
        <v>741</v>
      </c>
      <c r="F2541" s="76">
        <v>35368</v>
      </c>
      <c r="G2541" s="76">
        <v>164890</v>
      </c>
      <c r="H2541" s="76">
        <v>666498</v>
      </c>
      <c r="I2541" s="76">
        <v>1159286</v>
      </c>
      <c r="J2541" s="76">
        <v>453209</v>
      </c>
    </row>
    <row r="2542" spans="1:10" x14ac:dyDescent="0.15">
      <c r="A2542" s="72"/>
      <c r="B2542" s="77" t="s">
        <v>1113</v>
      </c>
      <c r="C2542" s="78" t="s">
        <v>1114</v>
      </c>
      <c r="D2542" s="79">
        <v>2017</v>
      </c>
      <c r="E2542" s="80">
        <v>758</v>
      </c>
      <c r="F2542" s="76">
        <v>39335</v>
      </c>
      <c r="G2542" s="76">
        <v>177126</v>
      </c>
      <c r="H2542" s="76">
        <v>793160</v>
      </c>
      <c r="I2542" s="76">
        <v>1397409</v>
      </c>
      <c r="J2542" s="76">
        <v>573983</v>
      </c>
    </row>
    <row r="2543" spans="1:10" x14ac:dyDescent="0.15">
      <c r="A2543" s="72"/>
      <c r="B2543" s="77" t="s">
        <v>1113</v>
      </c>
      <c r="C2543" s="78" t="s">
        <v>1114</v>
      </c>
      <c r="D2543" s="79">
        <v>2018</v>
      </c>
      <c r="E2543" s="80">
        <v>748</v>
      </c>
      <c r="F2543" s="76">
        <v>40306</v>
      </c>
      <c r="G2543" s="76">
        <v>187921</v>
      </c>
      <c r="H2543" s="76">
        <v>896991</v>
      </c>
      <c r="I2543" s="76">
        <v>1526446</v>
      </c>
      <c r="J2543" s="76">
        <v>605354</v>
      </c>
    </row>
    <row r="2544" spans="1:10" x14ac:dyDescent="0.15">
      <c r="A2544" s="72"/>
      <c r="B2544" s="77" t="s">
        <v>1113</v>
      </c>
      <c r="C2544" s="78" t="s">
        <v>1114</v>
      </c>
      <c r="D2544" s="79">
        <v>2019</v>
      </c>
      <c r="E2544" s="80">
        <v>735</v>
      </c>
      <c r="F2544" s="76">
        <v>38036</v>
      </c>
      <c r="G2544" s="76">
        <v>178993</v>
      </c>
      <c r="H2544" s="76">
        <v>814430</v>
      </c>
      <c r="I2544" s="76">
        <v>1392038</v>
      </c>
      <c r="J2544" s="76">
        <v>539885</v>
      </c>
    </row>
    <row r="2545" spans="1:10" x14ac:dyDescent="0.15">
      <c r="A2545" s="72"/>
      <c r="B2545" s="77" t="s">
        <v>1115</v>
      </c>
      <c r="C2545" s="78" t="s">
        <v>1116</v>
      </c>
      <c r="D2545" s="79">
        <v>2015</v>
      </c>
      <c r="E2545" s="80">
        <v>2410</v>
      </c>
      <c r="F2545" s="76">
        <v>93933</v>
      </c>
      <c r="G2545" s="76">
        <v>493395</v>
      </c>
      <c r="H2545" s="76">
        <v>1992609</v>
      </c>
      <c r="I2545" s="76">
        <v>3412615</v>
      </c>
      <c r="J2545" s="76">
        <v>1288373</v>
      </c>
    </row>
    <row r="2546" spans="1:10" x14ac:dyDescent="0.15">
      <c r="A2546" s="72"/>
      <c r="B2546" s="77" t="s">
        <v>1115</v>
      </c>
      <c r="C2546" s="78" t="s">
        <v>1116</v>
      </c>
      <c r="D2546" s="79">
        <v>2016</v>
      </c>
      <c r="E2546" s="80">
        <v>2188</v>
      </c>
      <c r="F2546" s="76">
        <v>99916</v>
      </c>
      <c r="G2546" s="76">
        <v>520271</v>
      </c>
      <c r="H2546" s="76">
        <v>2160394</v>
      </c>
      <c r="I2546" s="76">
        <v>3731498</v>
      </c>
      <c r="J2546" s="76">
        <v>1414472</v>
      </c>
    </row>
    <row r="2547" spans="1:10" x14ac:dyDescent="0.15">
      <c r="A2547" s="72"/>
      <c r="B2547" s="77" t="s">
        <v>1115</v>
      </c>
      <c r="C2547" s="78" t="s">
        <v>1116</v>
      </c>
      <c r="D2547" s="79">
        <v>2017</v>
      </c>
      <c r="E2547" s="80">
        <v>2170</v>
      </c>
      <c r="F2547" s="76">
        <v>102899</v>
      </c>
      <c r="G2547" s="76">
        <v>531466</v>
      </c>
      <c r="H2547" s="76">
        <v>2308112</v>
      </c>
      <c r="I2547" s="76">
        <v>3894464</v>
      </c>
      <c r="J2547" s="76">
        <v>1451566</v>
      </c>
    </row>
    <row r="2548" spans="1:10" x14ac:dyDescent="0.15">
      <c r="A2548" s="72"/>
      <c r="B2548" s="77" t="s">
        <v>1115</v>
      </c>
      <c r="C2548" s="78" t="s">
        <v>1116</v>
      </c>
      <c r="D2548" s="79">
        <v>2018</v>
      </c>
      <c r="E2548" s="80">
        <v>2173</v>
      </c>
      <c r="F2548" s="76">
        <v>103382</v>
      </c>
      <c r="G2548" s="76">
        <v>542496</v>
      </c>
      <c r="H2548" s="76">
        <v>2388532</v>
      </c>
      <c r="I2548" s="76">
        <v>4053626</v>
      </c>
      <c r="J2548" s="76">
        <v>1535136</v>
      </c>
    </row>
    <row r="2549" spans="1:10" x14ac:dyDescent="0.15">
      <c r="A2549" s="72"/>
      <c r="B2549" s="77" t="s">
        <v>1115</v>
      </c>
      <c r="C2549" s="78" t="s">
        <v>1116</v>
      </c>
      <c r="D2549" s="79">
        <v>2019</v>
      </c>
      <c r="E2549" s="80">
        <v>2173</v>
      </c>
      <c r="F2549" s="76">
        <v>103111</v>
      </c>
      <c r="G2549" s="76">
        <v>555534</v>
      </c>
      <c r="H2549" s="76">
        <v>2370063</v>
      </c>
      <c r="I2549" s="76">
        <v>4050885</v>
      </c>
      <c r="J2549" s="76">
        <v>1528362</v>
      </c>
    </row>
    <row r="2550" spans="1:10" x14ac:dyDescent="0.15">
      <c r="A2550" s="72"/>
      <c r="B2550" s="77" t="s">
        <v>1117</v>
      </c>
      <c r="C2550" s="78" t="s">
        <v>1118</v>
      </c>
      <c r="D2550" s="79">
        <v>2015</v>
      </c>
      <c r="E2550" s="80">
        <v>669</v>
      </c>
      <c r="F2550" s="76">
        <v>27841</v>
      </c>
      <c r="G2550" s="76">
        <v>144048</v>
      </c>
      <c r="H2550" s="76">
        <v>407334</v>
      </c>
      <c r="I2550" s="76">
        <v>785100</v>
      </c>
      <c r="J2550" s="76">
        <v>323981</v>
      </c>
    </row>
    <row r="2551" spans="1:10" x14ac:dyDescent="0.15">
      <c r="A2551" s="72"/>
      <c r="B2551" s="77" t="s">
        <v>1117</v>
      </c>
      <c r="C2551" s="78" t="s">
        <v>1118</v>
      </c>
      <c r="D2551" s="79">
        <v>2016</v>
      </c>
      <c r="E2551" s="80">
        <v>603</v>
      </c>
      <c r="F2551" s="76">
        <v>29001</v>
      </c>
      <c r="G2551" s="76">
        <v>147598</v>
      </c>
      <c r="H2551" s="76">
        <v>439374</v>
      </c>
      <c r="I2551" s="76">
        <v>865924</v>
      </c>
      <c r="J2551" s="76">
        <v>371929</v>
      </c>
    </row>
    <row r="2552" spans="1:10" x14ac:dyDescent="0.15">
      <c r="A2552" s="72"/>
      <c r="B2552" s="77" t="s">
        <v>1117</v>
      </c>
      <c r="C2552" s="78" t="s">
        <v>1118</v>
      </c>
      <c r="D2552" s="79">
        <v>2017</v>
      </c>
      <c r="E2552" s="80">
        <v>601</v>
      </c>
      <c r="F2552" s="76">
        <v>30418</v>
      </c>
      <c r="G2552" s="76">
        <v>150666</v>
      </c>
      <c r="H2552" s="76">
        <v>536511</v>
      </c>
      <c r="I2552" s="76">
        <v>964161</v>
      </c>
      <c r="J2552" s="76">
        <v>389809</v>
      </c>
    </row>
    <row r="2553" spans="1:10" x14ac:dyDescent="0.15">
      <c r="A2553" s="72"/>
      <c r="B2553" s="77" t="s">
        <v>1117</v>
      </c>
      <c r="C2553" s="78" t="s">
        <v>1118</v>
      </c>
      <c r="D2553" s="79">
        <v>2018</v>
      </c>
      <c r="E2553" s="80">
        <v>617</v>
      </c>
      <c r="F2553" s="76">
        <v>31536</v>
      </c>
      <c r="G2553" s="76">
        <v>163926</v>
      </c>
      <c r="H2553" s="76">
        <v>546059</v>
      </c>
      <c r="I2553" s="76">
        <v>1038829</v>
      </c>
      <c r="J2553" s="76">
        <v>440818</v>
      </c>
    </row>
    <row r="2554" spans="1:10" x14ac:dyDescent="0.15">
      <c r="A2554" s="72"/>
      <c r="B2554" s="77" t="s">
        <v>1117</v>
      </c>
      <c r="C2554" s="78" t="s">
        <v>1118</v>
      </c>
      <c r="D2554" s="79">
        <v>2019</v>
      </c>
      <c r="E2554" s="80">
        <v>615</v>
      </c>
      <c r="F2554" s="76">
        <v>30141</v>
      </c>
      <c r="G2554" s="76">
        <v>155343</v>
      </c>
      <c r="H2554" s="76">
        <v>481840</v>
      </c>
      <c r="I2554" s="76">
        <v>927102</v>
      </c>
      <c r="J2554" s="76">
        <v>385449</v>
      </c>
    </row>
    <row r="2555" spans="1:10" x14ac:dyDescent="0.15">
      <c r="A2555" s="72"/>
      <c r="B2555" s="77" t="s">
        <v>1119</v>
      </c>
      <c r="C2555" s="78" t="s">
        <v>1120</v>
      </c>
      <c r="D2555" s="79">
        <v>2015</v>
      </c>
      <c r="E2555" s="80">
        <v>225</v>
      </c>
      <c r="F2555" s="76">
        <v>9351</v>
      </c>
      <c r="G2555" s="76">
        <v>50975</v>
      </c>
      <c r="H2555" s="76">
        <v>192684</v>
      </c>
      <c r="I2555" s="76">
        <v>342408</v>
      </c>
      <c r="J2555" s="76">
        <v>137553</v>
      </c>
    </row>
    <row r="2556" spans="1:10" x14ac:dyDescent="0.15">
      <c r="A2556" s="72"/>
      <c r="B2556" s="77" t="s">
        <v>1119</v>
      </c>
      <c r="C2556" s="78" t="s">
        <v>1120</v>
      </c>
      <c r="D2556" s="79">
        <v>2016</v>
      </c>
      <c r="E2556" s="80">
        <v>218</v>
      </c>
      <c r="F2556" s="76">
        <v>10392</v>
      </c>
      <c r="G2556" s="76">
        <v>49620</v>
      </c>
      <c r="H2556" s="76">
        <v>209669</v>
      </c>
      <c r="I2556" s="76">
        <v>360787</v>
      </c>
      <c r="J2556" s="76">
        <v>135931</v>
      </c>
    </row>
    <row r="2557" spans="1:10" x14ac:dyDescent="0.15">
      <c r="A2557" s="72"/>
      <c r="B2557" s="77" t="s">
        <v>1119</v>
      </c>
      <c r="C2557" s="78" t="s">
        <v>1120</v>
      </c>
      <c r="D2557" s="79">
        <v>2017</v>
      </c>
      <c r="E2557" s="80">
        <v>198</v>
      </c>
      <c r="F2557" s="76">
        <v>9913</v>
      </c>
      <c r="G2557" s="76">
        <v>49480</v>
      </c>
      <c r="H2557" s="76">
        <v>212798</v>
      </c>
      <c r="I2557" s="76">
        <v>355427</v>
      </c>
      <c r="J2557" s="76">
        <v>129491</v>
      </c>
    </row>
    <row r="2558" spans="1:10" x14ac:dyDescent="0.15">
      <c r="A2558" s="72"/>
      <c r="B2558" s="77" t="s">
        <v>1119</v>
      </c>
      <c r="C2558" s="78" t="s">
        <v>1120</v>
      </c>
      <c r="D2558" s="79">
        <v>2018</v>
      </c>
      <c r="E2558" s="80">
        <v>198</v>
      </c>
      <c r="F2558" s="76">
        <v>10379</v>
      </c>
      <c r="G2558" s="76">
        <v>54790</v>
      </c>
      <c r="H2558" s="76">
        <v>218906</v>
      </c>
      <c r="I2558" s="76">
        <v>356440</v>
      </c>
      <c r="J2558" s="76">
        <v>132785</v>
      </c>
    </row>
    <row r="2559" spans="1:10" x14ac:dyDescent="0.15">
      <c r="A2559" s="72"/>
      <c r="B2559" s="77" t="s">
        <v>1119</v>
      </c>
      <c r="C2559" s="78" t="s">
        <v>1120</v>
      </c>
      <c r="D2559" s="79">
        <v>2019</v>
      </c>
      <c r="E2559" s="80">
        <v>198</v>
      </c>
      <c r="F2559" s="76">
        <v>10334</v>
      </c>
      <c r="G2559" s="76">
        <v>54629</v>
      </c>
      <c r="H2559" s="76">
        <v>220947</v>
      </c>
      <c r="I2559" s="76">
        <v>366111</v>
      </c>
      <c r="J2559" s="76">
        <v>134629</v>
      </c>
    </row>
    <row r="2560" spans="1:10" x14ac:dyDescent="0.15">
      <c r="A2560" s="72"/>
      <c r="B2560" s="77" t="s">
        <v>1121</v>
      </c>
      <c r="C2560" s="78" t="s">
        <v>1122</v>
      </c>
      <c r="D2560" s="79">
        <v>2015</v>
      </c>
      <c r="E2560" s="80">
        <v>990</v>
      </c>
      <c r="F2560" s="76">
        <v>25045</v>
      </c>
      <c r="G2560" s="76">
        <v>129628</v>
      </c>
      <c r="H2560" s="76">
        <v>539195</v>
      </c>
      <c r="I2560" s="76">
        <v>877765</v>
      </c>
      <c r="J2560" s="76">
        <v>314599</v>
      </c>
    </row>
    <row r="2561" spans="1:10" x14ac:dyDescent="0.15">
      <c r="A2561" s="72"/>
      <c r="B2561" s="77" t="s">
        <v>1121</v>
      </c>
      <c r="C2561" s="78" t="s">
        <v>1122</v>
      </c>
      <c r="D2561" s="79">
        <v>2016</v>
      </c>
      <c r="E2561" s="80">
        <v>893</v>
      </c>
      <c r="F2561" s="76">
        <v>28726</v>
      </c>
      <c r="G2561" s="76">
        <v>140333</v>
      </c>
      <c r="H2561" s="76">
        <v>559778</v>
      </c>
      <c r="I2561" s="76">
        <v>1000324</v>
      </c>
      <c r="J2561" s="76">
        <v>403978</v>
      </c>
    </row>
    <row r="2562" spans="1:10" x14ac:dyDescent="0.15">
      <c r="A2562" s="72"/>
      <c r="B2562" s="77" t="s">
        <v>1121</v>
      </c>
      <c r="C2562" s="78" t="s">
        <v>1122</v>
      </c>
      <c r="D2562" s="79">
        <v>2017</v>
      </c>
      <c r="E2562" s="80">
        <v>904</v>
      </c>
      <c r="F2562" s="76">
        <v>29136</v>
      </c>
      <c r="G2562" s="76">
        <v>142479</v>
      </c>
      <c r="H2562" s="76">
        <v>601339</v>
      </c>
      <c r="I2562" s="76">
        <v>1049999</v>
      </c>
      <c r="J2562" s="76">
        <v>413665</v>
      </c>
    </row>
    <row r="2563" spans="1:10" x14ac:dyDescent="0.15">
      <c r="A2563" s="72"/>
      <c r="B2563" s="77" t="s">
        <v>1121</v>
      </c>
      <c r="C2563" s="78" t="s">
        <v>1122</v>
      </c>
      <c r="D2563" s="79">
        <v>2018</v>
      </c>
      <c r="E2563" s="80">
        <v>892</v>
      </c>
      <c r="F2563" s="76">
        <v>28965</v>
      </c>
      <c r="G2563" s="76">
        <v>145019</v>
      </c>
      <c r="H2563" s="76">
        <v>643639</v>
      </c>
      <c r="I2563" s="76">
        <v>1094411</v>
      </c>
      <c r="J2563" s="76">
        <v>424125</v>
      </c>
    </row>
    <row r="2564" spans="1:10" x14ac:dyDescent="0.15">
      <c r="A2564" s="72"/>
      <c r="B2564" s="77" t="s">
        <v>1121</v>
      </c>
      <c r="C2564" s="78" t="s">
        <v>1122</v>
      </c>
      <c r="D2564" s="79">
        <v>2019</v>
      </c>
      <c r="E2564" s="80">
        <v>911</v>
      </c>
      <c r="F2564" s="76">
        <v>30193</v>
      </c>
      <c r="G2564" s="76">
        <v>155177</v>
      </c>
      <c r="H2564" s="76">
        <v>669313</v>
      </c>
      <c r="I2564" s="76">
        <v>1137534</v>
      </c>
      <c r="J2564" s="76">
        <v>433949</v>
      </c>
    </row>
    <row r="2565" spans="1:10" x14ac:dyDescent="0.15">
      <c r="A2565" s="72"/>
      <c r="B2565" s="77" t="s">
        <v>1123</v>
      </c>
      <c r="C2565" s="78" t="s">
        <v>1124</v>
      </c>
      <c r="D2565" s="79">
        <v>2015</v>
      </c>
      <c r="E2565" s="80">
        <v>141</v>
      </c>
      <c r="F2565" s="76">
        <v>2614</v>
      </c>
      <c r="G2565" s="76">
        <v>12774</v>
      </c>
      <c r="H2565" s="76">
        <v>51630</v>
      </c>
      <c r="I2565" s="76">
        <v>88344</v>
      </c>
      <c r="J2565" s="76">
        <v>33280</v>
      </c>
    </row>
    <row r="2566" spans="1:10" x14ac:dyDescent="0.15">
      <c r="A2566" s="72"/>
      <c r="B2566" s="77" t="s">
        <v>1123</v>
      </c>
      <c r="C2566" s="78" t="s">
        <v>1124</v>
      </c>
      <c r="D2566" s="79">
        <v>2016</v>
      </c>
      <c r="E2566" s="80">
        <v>128</v>
      </c>
      <c r="F2566" s="76">
        <v>2293</v>
      </c>
      <c r="G2566" s="76">
        <v>11173</v>
      </c>
      <c r="H2566" s="76">
        <v>39590</v>
      </c>
      <c r="I2566" s="76">
        <v>64935</v>
      </c>
      <c r="J2566" s="76">
        <v>23064</v>
      </c>
    </row>
    <row r="2567" spans="1:10" x14ac:dyDescent="0.15">
      <c r="A2567" s="72"/>
      <c r="B2567" s="77" t="s">
        <v>1123</v>
      </c>
      <c r="C2567" s="78" t="s">
        <v>1124</v>
      </c>
      <c r="D2567" s="79">
        <v>2017</v>
      </c>
      <c r="E2567" s="80">
        <v>131</v>
      </c>
      <c r="F2567" s="76">
        <v>2575</v>
      </c>
      <c r="G2567" s="76">
        <v>12823</v>
      </c>
      <c r="H2567" s="76">
        <v>43031</v>
      </c>
      <c r="I2567" s="76">
        <v>71452</v>
      </c>
      <c r="J2567" s="76">
        <v>26803</v>
      </c>
    </row>
    <row r="2568" spans="1:10" x14ac:dyDescent="0.15">
      <c r="A2568" s="72"/>
      <c r="B2568" s="77" t="s">
        <v>1123</v>
      </c>
      <c r="C2568" s="78" t="s">
        <v>1124</v>
      </c>
      <c r="D2568" s="79">
        <v>2018</v>
      </c>
      <c r="E2568" s="80">
        <v>124</v>
      </c>
      <c r="F2568" s="76">
        <v>2356</v>
      </c>
      <c r="G2568" s="76">
        <v>11842</v>
      </c>
      <c r="H2568" s="76">
        <v>43416</v>
      </c>
      <c r="I2568" s="76">
        <v>69832</v>
      </c>
      <c r="J2568" s="76">
        <v>24434</v>
      </c>
    </row>
    <row r="2569" spans="1:10" x14ac:dyDescent="0.15">
      <c r="A2569" s="72"/>
      <c r="B2569" s="77" t="s">
        <v>1123</v>
      </c>
      <c r="C2569" s="78" t="s">
        <v>1124</v>
      </c>
      <c r="D2569" s="79">
        <v>2019</v>
      </c>
      <c r="E2569" s="80">
        <v>121</v>
      </c>
      <c r="F2569" s="76">
        <v>2221</v>
      </c>
      <c r="G2569" s="76">
        <v>11004</v>
      </c>
      <c r="H2569" s="76">
        <v>42188</v>
      </c>
      <c r="I2569" s="76">
        <v>68131</v>
      </c>
      <c r="J2569" s="76">
        <v>24085</v>
      </c>
    </row>
    <row r="2570" spans="1:10" x14ac:dyDescent="0.15">
      <c r="A2570" s="72"/>
      <c r="B2570" s="77" t="s">
        <v>1125</v>
      </c>
      <c r="C2570" s="78" t="s">
        <v>1126</v>
      </c>
      <c r="D2570" s="79">
        <v>2015</v>
      </c>
      <c r="E2570" s="80">
        <v>385</v>
      </c>
      <c r="F2570" s="76">
        <v>29082</v>
      </c>
      <c r="G2570" s="76">
        <v>155970</v>
      </c>
      <c r="H2570" s="76">
        <v>801765</v>
      </c>
      <c r="I2570" s="76">
        <v>1318999</v>
      </c>
      <c r="J2570" s="76">
        <v>478960</v>
      </c>
    </row>
    <row r="2571" spans="1:10" x14ac:dyDescent="0.15">
      <c r="A2571" s="72"/>
      <c r="B2571" s="77" t="s">
        <v>1125</v>
      </c>
      <c r="C2571" s="78" t="s">
        <v>1126</v>
      </c>
      <c r="D2571" s="79">
        <v>2016</v>
      </c>
      <c r="E2571" s="80">
        <v>346</v>
      </c>
      <c r="F2571" s="76">
        <v>29504</v>
      </c>
      <c r="G2571" s="76">
        <v>171547</v>
      </c>
      <c r="H2571" s="76">
        <v>911984</v>
      </c>
      <c r="I2571" s="76">
        <v>1439528</v>
      </c>
      <c r="J2571" s="76">
        <v>479571</v>
      </c>
    </row>
    <row r="2572" spans="1:10" x14ac:dyDescent="0.15">
      <c r="A2572" s="72"/>
      <c r="B2572" s="77" t="s">
        <v>1125</v>
      </c>
      <c r="C2572" s="78" t="s">
        <v>1126</v>
      </c>
      <c r="D2572" s="79">
        <v>2017</v>
      </c>
      <c r="E2572" s="80">
        <v>336</v>
      </c>
      <c r="F2572" s="76">
        <v>30857</v>
      </c>
      <c r="G2572" s="76">
        <v>176018</v>
      </c>
      <c r="H2572" s="76">
        <v>914432</v>
      </c>
      <c r="I2572" s="76">
        <v>1453424</v>
      </c>
      <c r="J2572" s="76">
        <v>491798</v>
      </c>
    </row>
    <row r="2573" spans="1:10" x14ac:dyDescent="0.15">
      <c r="A2573" s="72"/>
      <c r="B2573" s="77" t="s">
        <v>1125</v>
      </c>
      <c r="C2573" s="78" t="s">
        <v>1126</v>
      </c>
      <c r="D2573" s="79">
        <v>2018</v>
      </c>
      <c r="E2573" s="80">
        <v>342</v>
      </c>
      <c r="F2573" s="76">
        <v>30146</v>
      </c>
      <c r="G2573" s="76">
        <v>166918</v>
      </c>
      <c r="H2573" s="76">
        <v>936512</v>
      </c>
      <c r="I2573" s="76">
        <v>1494114</v>
      </c>
      <c r="J2573" s="76">
        <v>512974</v>
      </c>
    </row>
    <row r="2574" spans="1:10" x14ac:dyDescent="0.15">
      <c r="A2574" s="72"/>
      <c r="B2574" s="77" t="s">
        <v>1125</v>
      </c>
      <c r="C2574" s="78" t="s">
        <v>1126</v>
      </c>
      <c r="D2574" s="79">
        <v>2019</v>
      </c>
      <c r="E2574" s="80">
        <v>328</v>
      </c>
      <c r="F2574" s="76">
        <v>30222</v>
      </c>
      <c r="G2574" s="76">
        <v>179380</v>
      </c>
      <c r="H2574" s="76">
        <v>955774</v>
      </c>
      <c r="I2574" s="76">
        <v>1552007</v>
      </c>
      <c r="J2574" s="76">
        <v>550250</v>
      </c>
    </row>
    <row r="2575" spans="1:10" x14ac:dyDescent="0.15">
      <c r="A2575" s="72"/>
      <c r="B2575" s="77" t="s">
        <v>1127</v>
      </c>
      <c r="C2575" s="78" t="s">
        <v>1128</v>
      </c>
      <c r="D2575" s="79">
        <v>2015</v>
      </c>
      <c r="E2575" s="80">
        <v>3281</v>
      </c>
      <c r="F2575" s="76">
        <v>111671</v>
      </c>
      <c r="G2575" s="76">
        <v>541157</v>
      </c>
      <c r="H2575" s="76">
        <v>1751293</v>
      </c>
      <c r="I2575" s="76">
        <v>3088809</v>
      </c>
      <c r="J2575" s="76">
        <v>1183207</v>
      </c>
    </row>
    <row r="2576" spans="1:10" x14ac:dyDescent="0.15">
      <c r="A2576" s="72"/>
      <c r="B2576" s="77" t="s">
        <v>1127</v>
      </c>
      <c r="C2576" s="78" t="s">
        <v>1128</v>
      </c>
      <c r="D2576" s="79">
        <v>2016</v>
      </c>
      <c r="E2576" s="80">
        <v>3061</v>
      </c>
      <c r="F2576" s="76">
        <v>113855</v>
      </c>
      <c r="G2576" s="76">
        <v>543162</v>
      </c>
      <c r="H2576" s="76">
        <v>1702809</v>
      </c>
      <c r="I2576" s="76">
        <v>3022851</v>
      </c>
      <c r="J2576" s="76">
        <v>1166130</v>
      </c>
    </row>
    <row r="2577" spans="1:10" x14ac:dyDescent="0.15">
      <c r="A2577" s="72"/>
      <c r="B2577" s="77" t="s">
        <v>1127</v>
      </c>
      <c r="C2577" s="78" t="s">
        <v>1128</v>
      </c>
      <c r="D2577" s="79">
        <v>2017</v>
      </c>
      <c r="E2577" s="80">
        <v>3045</v>
      </c>
      <c r="F2577" s="76">
        <v>115693</v>
      </c>
      <c r="G2577" s="76">
        <v>555194</v>
      </c>
      <c r="H2577" s="76">
        <v>1760927</v>
      </c>
      <c r="I2577" s="76">
        <v>3156185</v>
      </c>
      <c r="J2577" s="76">
        <v>1251730</v>
      </c>
    </row>
    <row r="2578" spans="1:10" x14ac:dyDescent="0.15">
      <c r="A2578" s="72"/>
      <c r="B2578" s="77" t="s">
        <v>1127</v>
      </c>
      <c r="C2578" s="78" t="s">
        <v>1128</v>
      </c>
      <c r="D2578" s="79">
        <v>2018</v>
      </c>
      <c r="E2578" s="80">
        <v>2998</v>
      </c>
      <c r="F2578" s="76">
        <v>117460</v>
      </c>
      <c r="G2578" s="76">
        <v>585501</v>
      </c>
      <c r="H2578" s="76">
        <v>1896885</v>
      </c>
      <c r="I2578" s="76">
        <v>3336928</v>
      </c>
      <c r="J2578" s="76">
        <v>1293163</v>
      </c>
    </row>
    <row r="2579" spans="1:10" x14ac:dyDescent="0.15">
      <c r="A2579" s="72"/>
      <c r="B2579" s="77" t="s">
        <v>1127</v>
      </c>
      <c r="C2579" s="78" t="s">
        <v>1128</v>
      </c>
      <c r="D2579" s="79">
        <v>2019</v>
      </c>
      <c r="E2579" s="80">
        <v>2976</v>
      </c>
      <c r="F2579" s="76">
        <v>116428</v>
      </c>
      <c r="G2579" s="76">
        <v>583961</v>
      </c>
      <c r="H2579" s="76">
        <v>1793333</v>
      </c>
      <c r="I2579" s="76">
        <v>3160509</v>
      </c>
      <c r="J2579" s="76">
        <v>1206616</v>
      </c>
    </row>
    <row r="2580" spans="1:10" x14ac:dyDescent="0.15">
      <c r="A2580" s="72"/>
      <c r="B2580" s="77" t="s">
        <v>1129</v>
      </c>
      <c r="C2580" s="78" t="s">
        <v>1130</v>
      </c>
      <c r="D2580" s="79">
        <v>2015</v>
      </c>
      <c r="E2580" s="80">
        <v>79</v>
      </c>
      <c r="F2580" s="76">
        <v>2213</v>
      </c>
      <c r="G2580" s="76">
        <v>9689</v>
      </c>
      <c r="H2580" s="76">
        <v>50804</v>
      </c>
      <c r="I2580" s="76">
        <v>87341</v>
      </c>
      <c r="J2580" s="76">
        <v>33135</v>
      </c>
    </row>
    <row r="2581" spans="1:10" x14ac:dyDescent="0.15">
      <c r="A2581" s="72"/>
      <c r="B2581" s="77" t="s">
        <v>1129</v>
      </c>
      <c r="C2581" s="78" t="s">
        <v>1130</v>
      </c>
      <c r="D2581" s="79">
        <v>2016</v>
      </c>
      <c r="E2581" s="80">
        <v>67</v>
      </c>
      <c r="F2581" s="76">
        <v>2008</v>
      </c>
      <c r="G2581" s="76">
        <v>8614</v>
      </c>
      <c r="H2581" s="76">
        <v>37975</v>
      </c>
      <c r="I2581" s="76">
        <v>65306</v>
      </c>
      <c r="J2581" s="76">
        <v>24883</v>
      </c>
    </row>
    <row r="2582" spans="1:10" x14ac:dyDescent="0.15">
      <c r="A2582" s="72"/>
      <c r="B2582" s="77" t="s">
        <v>1129</v>
      </c>
      <c r="C2582" s="78" t="s">
        <v>1130</v>
      </c>
      <c r="D2582" s="79">
        <v>2017</v>
      </c>
      <c r="E2582" s="80">
        <v>66</v>
      </c>
      <c r="F2582" s="76">
        <v>2058</v>
      </c>
      <c r="G2582" s="76">
        <v>8349</v>
      </c>
      <c r="H2582" s="76">
        <v>31247</v>
      </c>
      <c r="I2582" s="76">
        <v>57141</v>
      </c>
      <c r="J2582" s="76">
        <v>23310</v>
      </c>
    </row>
    <row r="2583" spans="1:10" x14ac:dyDescent="0.15">
      <c r="A2583" s="72"/>
      <c r="B2583" s="77" t="s">
        <v>1129</v>
      </c>
      <c r="C2583" s="78" t="s">
        <v>1130</v>
      </c>
      <c r="D2583" s="79">
        <v>2018</v>
      </c>
      <c r="E2583" s="80">
        <v>67</v>
      </c>
      <c r="F2583" s="76">
        <v>1898</v>
      </c>
      <c r="G2583" s="76">
        <v>7739</v>
      </c>
      <c r="H2583" s="76">
        <v>41473</v>
      </c>
      <c r="I2583" s="76">
        <v>59794</v>
      </c>
      <c r="J2583" s="76">
        <v>16493</v>
      </c>
    </row>
    <row r="2584" spans="1:10" x14ac:dyDescent="0.15">
      <c r="A2584" s="72"/>
      <c r="B2584" s="77" t="s">
        <v>1129</v>
      </c>
      <c r="C2584" s="78" t="s">
        <v>1130</v>
      </c>
      <c r="D2584" s="79">
        <v>2019</v>
      </c>
      <c r="E2584" s="80">
        <v>64</v>
      </c>
      <c r="F2584" s="76">
        <v>1875</v>
      </c>
      <c r="G2584" s="76">
        <v>7960</v>
      </c>
      <c r="H2584" s="76">
        <v>37004</v>
      </c>
      <c r="I2584" s="76">
        <v>57337</v>
      </c>
      <c r="J2584" s="76">
        <v>19324</v>
      </c>
    </row>
    <row r="2585" spans="1:10" x14ac:dyDescent="0.15">
      <c r="A2585" s="72"/>
      <c r="B2585" s="77" t="s">
        <v>1131</v>
      </c>
      <c r="C2585" s="78" t="s">
        <v>1132</v>
      </c>
      <c r="D2585" s="79">
        <v>2015</v>
      </c>
      <c r="E2585" s="80">
        <v>440</v>
      </c>
      <c r="F2585" s="76">
        <v>19109</v>
      </c>
      <c r="G2585" s="76">
        <v>86777</v>
      </c>
      <c r="H2585" s="76">
        <v>331109</v>
      </c>
      <c r="I2585" s="76">
        <v>604914</v>
      </c>
      <c r="J2585" s="76">
        <v>247451</v>
      </c>
    </row>
    <row r="2586" spans="1:10" x14ac:dyDescent="0.15">
      <c r="A2586" s="72"/>
      <c r="B2586" s="77" t="s">
        <v>1131</v>
      </c>
      <c r="C2586" s="78" t="s">
        <v>1132</v>
      </c>
      <c r="D2586" s="79">
        <v>2016</v>
      </c>
      <c r="E2586" s="80">
        <v>427</v>
      </c>
      <c r="F2586" s="76">
        <v>21007</v>
      </c>
      <c r="G2586" s="76">
        <v>91970</v>
      </c>
      <c r="H2586" s="76">
        <v>343800</v>
      </c>
      <c r="I2586" s="76">
        <v>614718</v>
      </c>
      <c r="J2586" s="76">
        <v>248083</v>
      </c>
    </row>
    <row r="2587" spans="1:10" x14ac:dyDescent="0.15">
      <c r="A2587" s="72"/>
      <c r="B2587" s="77" t="s">
        <v>1131</v>
      </c>
      <c r="C2587" s="78" t="s">
        <v>1132</v>
      </c>
      <c r="D2587" s="79">
        <v>2017</v>
      </c>
      <c r="E2587" s="80">
        <v>413</v>
      </c>
      <c r="F2587" s="76">
        <v>21516</v>
      </c>
      <c r="G2587" s="76">
        <v>93904</v>
      </c>
      <c r="H2587" s="76">
        <v>369169</v>
      </c>
      <c r="I2587" s="76">
        <v>647173</v>
      </c>
      <c r="J2587" s="76">
        <v>257295</v>
      </c>
    </row>
    <row r="2588" spans="1:10" x14ac:dyDescent="0.15">
      <c r="A2588" s="72"/>
      <c r="B2588" s="77" t="s">
        <v>1131</v>
      </c>
      <c r="C2588" s="78" t="s">
        <v>1132</v>
      </c>
      <c r="D2588" s="79">
        <v>2018</v>
      </c>
      <c r="E2588" s="80">
        <v>406</v>
      </c>
      <c r="F2588" s="76">
        <v>21167</v>
      </c>
      <c r="G2588" s="76">
        <v>99264</v>
      </c>
      <c r="H2588" s="76">
        <v>389042</v>
      </c>
      <c r="I2588" s="76">
        <v>669032</v>
      </c>
      <c r="J2588" s="76">
        <v>260520</v>
      </c>
    </row>
    <row r="2589" spans="1:10" x14ac:dyDescent="0.15">
      <c r="A2589" s="72"/>
      <c r="B2589" s="77" t="s">
        <v>1131</v>
      </c>
      <c r="C2589" s="78" t="s">
        <v>1132</v>
      </c>
      <c r="D2589" s="79">
        <v>2019</v>
      </c>
      <c r="E2589" s="80">
        <v>407</v>
      </c>
      <c r="F2589" s="76">
        <v>21367</v>
      </c>
      <c r="G2589" s="76">
        <v>97877</v>
      </c>
      <c r="H2589" s="76">
        <v>368260</v>
      </c>
      <c r="I2589" s="76">
        <v>642248</v>
      </c>
      <c r="J2589" s="76">
        <v>241306</v>
      </c>
    </row>
    <row r="2590" spans="1:10" x14ac:dyDescent="0.15">
      <c r="A2590" s="72"/>
      <c r="B2590" s="77" t="s">
        <v>1133</v>
      </c>
      <c r="C2590" s="78" t="s">
        <v>1134</v>
      </c>
      <c r="D2590" s="79">
        <v>2015</v>
      </c>
      <c r="E2590" s="80">
        <v>275</v>
      </c>
      <c r="F2590" s="76">
        <v>5163</v>
      </c>
      <c r="G2590" s="76">
        <v>19373</v>
      </c>
      <c r="H2590" s="76">
        <v>55272</v>
      </c>
      <c r="I2590" s="76">
        <v>99130</v>
      </c>
      <c r="J2590" s="76">
        <v>38744</v>
      </c>
    </row>
    <row r="2591" spans="1:10" x14ac:dyDescent="0.15">
      <c r="A2591" s="72"/>
      <c r="B2591" s="77" t="s">
        <v>1133</v>
      </c>
      <c r="C2591" s="78" t="s">
        <v>1134</v>
      </c>
      <c r="D2591" s="79">
        <v>2016</v>
      </c>
      <c r="E2591" s="80">
        <v>254</v>
      </c>
      <c r="F2591" s="76">
        <v>5318</v>
      </c>
      <c r="G2591" s="76">
        <v>21337</v>
      </c>
      <c r="H2591" s="76">
        <v>59765</v>
      </c>
      <c r="I2591" s="76">
        <v>107836</v>
      </c>
      <c r="J2591" s="76">
        <v>43776</v>
      </c>
    </row>
    <row r="2592" spans="1:10" x14ac:dyDescent="0.15">
      <c r="A2592" s="72"/>
      <c r="B2592" s="77" t="s">
        <v>1133</v>
      </c>
      <c r="C2592" s="78" t="s">
        <v>1134</v>
      </c>
      <c r="D2592" s="79">
        <v>2017</v>
      </c>
      <c r="E2592" s="80">
        <v>249</v>
      </c>
      <c r="F2592" s="76">
        <v>5373</v>
      </c>
      <c r="G2592" s="76">
        <v>20775</v>
      </c>
      <c r="H2592" s="76">
        <v>54377</v>
      </c>
      <c r="I2592" s="76">
        <v>99338</v>
      </c>
      <c r="J2592" s="76">
        <v>40466</v>
      </c>
    </row>
    <row r="2593" spans="1:10" x14ac:dyDescent="0.15">
      <c r="A2593" s="72"/>
      <c r="B2593" s="77" t="s">
        <v>1133</v>
      </c>
      <c r="C2593" s="78" t="s">
        <v>1134</v>
      </c>
      <c r="D2593" s="79">
        <v>2018</v>
      </c>
      <c r="E2593" s="80">
        <v>251</v>
      </c>
      <c r="F2593" s="76">
        <v>5576</v>
      </c>
      <c r="G2593" s="76">
        <v>23039</v>
      </c>
      <c r="H2593" s="76">
        <v>65801</v>
      </c>
      <c r="I2593" s="76">
        <v>115088</v>
      </c>
      <c r="J2593" s="76">
        <v>44888</v>
      </c>
    </row>
    <row r="2594" spans="1:10" x14ac:dyDescent="0.15">
      <c r="A2594" s="72"/>
      <c r="B2594" s="77" t="s">
        <v>1133</v>
      </c>
      <c r="C2594" s="78" t="s">
        <v>1134</v>
      </c>
      <c r="D2594" s="79">
        <v>2019</v>
      </c>
      <c r="E2594" s="80">
        <v>253</v>
      </c>
      <c r="F2594" s="76">
        <v>5508</v>
      </c>
      <c r="G2594" s="76">
        <v>22783</v>
      </c>
      <c r="H2594" s="76">
        <v>53417</v>
      </c>
      <c r="I2594" s="76">
        <v>104751</v>
      </c>
      <c r="J2594" s="76">
        <v>46530</v>
      </c>
    </row>
    <row r="2595" spans="1:10" x14ac:dyDescent="0.15">
      <c r="A2595" s="72"/>
      <c r="B2595" s="77" t="s">
        <v>1135</v>
      </c>
      <c r="C2595" s="78" t="s">
        <v>1136</v>
      </c>
      <c r="D2595" s="79">
        <v>2015</v>
      </c>
      <c r="E2595" s="80">
        <v>401</v>
      </c>
      <c r="F2595" s="76">
        <v>40858</v>
      </c>
      <c r="G2595" s="76">
        <v>222917</v>
      </c>
      <c r="H2595" s="76">
        <v>833872</v>
      </c>
      <c r="I2595" s="76">
        <v>1342479</v>
      </c>
      <c r="J2595" s="76">
        <v>439532</v>
      </c>
    </row>
    <row r="2596" spans="1:10" x14ac:dyDescent="0.15">
      <c r="A2596" s="72"/>
      <c r="B2596" s="77" t="s">
        <v>1135</v>
      </c>
      <c r="C2596" s="78" t="s">
        <v>1136</v>
      </c>
      <c r="D2596" s="79">
        <v>2016</v>
      </c>
      <c r="E2596" s="80">
        <v>365</v>
      </c>
      <c r="F2596" s="76">
        <v>40321</v>
      </c>
      <c r="G2596" s="76">
        <v>214648</v>
      </c>
      <c r="H2596" s="76">
        <v>734596</v>
      </c>
      <c r="I2596" s="76">
        <v>1214290</v>
      </c>
      <c r="J2596" s="76">
        <v>405895</v>
      </c>
    </row>
    <row r="2597" spans="1:10" x14ac:dyDescent="0.15">
      <c r="A2597" s="72"/>
      <c r="B2597" s="77" t="s">
        <v>1135</v>
      </c>
      <c r="C2597" s="78" t="s">
        <v>1136</v>
      </c>
      <c r="D2597" s="79">
        <v>2017</v>
      </c>
      <c r="E2597" s="80">
        <v>374</v>
      </c>
      <c r="F2597" s="76">
        <v>41661</v>
      </c>
      <c r="G2597" s="76">
        <v>222023</v>
      </c>
      <c r="H2597" s="76">
        <v>777204</v>
      </c>
      <c r="I2597" s="76">
        <v>1294024</v>
      </c>
      <c r="J2597" s="76">
        <v>448515</v>
      </c>
    </row>
    <row r="2598" spans="1:10" x14ac:dyDescent="0.15">
      <c r="A2598" s="72"/>
      <c r="B2598" s="77" t="s">
        <v>1135</v>
      </c>
      <c r="C2598" s="78" t="s">
        <v>1136</v>
      </c>
      <c r="D2598" s="79">
        <v>2018</v>
      </c>
      <c r="E2598" s="80">
        <v>382</v>
      </c>
      <c r="F2598" s="76">
        <v>42971</v>
      </c>
      <c r="G2598" s="76">
        <v>237204</v>
      </c>
      <c r="H2598" s="76">
        <v>831497</v>
      </c>
      <c r="I2598" s="76">
        <v>1401240</v>
      </c>
      <c r="J2598" s="76">
        <v>495975</v>
      </c>
    </row>
    <row r="2599" spans="1:10" x14ac:dyDescent="0.15">
      <c r="A2599" s="72"/>
      <c r="B2599" s="77" t="s">
        <v>1135</v>
      </c>
      <c r="C2599" s="78" t="s">
        <v>1136</v>
      </c>
      <c r="D2599" s="79">
        <v>2019</v>
      </c>
      <c r="E2599" s="80">
        <v>384</v>
      </c>
      <c r="F2599" s="76">
        <v>42678</v>
      </c>
      <c r="G2599" s="76">
        <v>238079</v>
      </c>
      <c r="H2599" s="76">
        <v>788421</v>
      </c>
      <c r="I2599" s="76">
        <v>1319894</v>
      </c>
      <c r="J2599" s="76">
        <v>455469</v>
      </c>
    </row>
    <row r="2600" spans="1:10" x14ac:dyDescent="0.15">
      <c r="A2600" s="72"/>
      <c r="B2600" s="77" t="s">
        <v>1137</v>
      </c>
      <c r="C2600" s="78" t="s">
        <v>1138</v>
      </c>
      <c r="D2600" s="79">
        <v>2015</v>
      </c>
      <c r="E2600" s="80">
        <v>33</v>
      </c>
      <c r="F2600" s="76">
        <v>3008</v>
      </c>
      <c r="G2600" s="76">
        <v>14502</v>
      </c>
      <c r="H2600" s="76">
        <v>38367</v>
      </c>
      <c r="I2600" s="76">
        <v>77829</v>
      </c>
      <c r="J2600" s="76">
        <v>33469</v>
      </c>
    </row>
    <row r="2601" spans="1:10" x14ac:dyDescent="0.15">
      <c r="A2601" s="72"/>
      <c r="B2601" s="77" t="s">
        <v>1137</v>
      </c>
      <c r="C2601" s="78" t="s">
        <v>1138</v>
      </c>
      <c r="D2601" s="79">
        <v>2016</v>
      </c>
      <c r="E2601" s="80">
        <v>32</v>
      </c>
      <c r="F2601" s="76">
        <v>3307</v>
      </c>
      <c r="G2601" s="76">
        <v>15395</v>
      </c>
      <c r="H2601" s="76">
        <v>36866</v>
      </c>
      <c r="I2601" s="76">
        <v>72935</v>
      </c>
      <c r="J2601" s="76">
        <v>29853</v>
      </c>
    </row>
    <row r="2602" spans="1:10" x14ac:dyDescent="0.15">
      <c r="A2602" s="72"/>
      <c r="B2602" s="77" t="s">
        <v>1137</v>
      </c>
      <c r="C2602" s="78" t="s">
        <v>1138</v>
      </c>
      <c r="D2602" s="79">
        <v>2017</v>
      </c>
      <c r="E2602" s="80">
        <v>27</v>
      </c>
      <c r="F2602" s="76">
        <v>3267</v>
      </c>
      <c r="G2602" s="76">
        <v>18381</v>
      </c>
      <c r="H2602" s="76">
        <v>39343</v>
      </c>
      <c r="I2602" s="76">
        <v>73956</v>
      </c>
      <c r="J2602" s="76">
        <v>31301</v>
      </c>
    </row>
    <row r="2603" spans="1:10" x14ac:dyDescent="0.15">
      <c r="A2603" s="72"/>
      <c r="B2603" s="77" t="s">
        <v>1137</v>
      </c>
      <c r="C2603" s="78" t="s">
        <v>1138</v>
      </c>
      <c r="D2603" s="79">
        <v>2018</v>
      </c>
      <c r="E2603" s="80">
        <v>28</v>
      </c>
      <c r="F2603" s="76">
        <v>3386</v>
      </c>
      <c r="G2603" s="76">
        <v>18242</v>
      </c>
      <c r="H2603" s="76">
        <v>41844</v>
      </c>
      <c r="I2603" s="76">
        <v>76639</v>
      </c>
      <c r="J2603" s="76">
        <v>29235</v>
      </c>
    </row>
    <row r="2604" spans="1:10" x14ac:dyDescent="0.15">
      <c r="A2604" s="72"/>
      <c r="B2604" s="77" t="s">
        <v>1137</v>
      </c>
      <c r="C2604" s="78" t="s">
        <v>1138</v>
      </c>
      <c r="D2604" s="79">
        <v>2019</v>
      </c>
      <c r="E2604" s="80">
        <v>26</v>
      </c>
      <c r="F2604" s="76">
        <v>3308</v>
      </c>
      <c r="G2604" s="76">
        <v>18768</v>
      </c>
      <c r="H2604" s="76">
        <v>36487</v>
      </c>
      <c r="I2604" s="76">
        <v>70116</v>
      </c>
      <c r="J2604" s="76">
        <v>27818</v>
      </c>
    </row>
    <row r="2605" spans="1:10" x14ac:dyDescent="0.15">
      <c r="A2605" s="72"/>
      <c r="B2605" s="77" t="s">
        <v>1139</v>
      </c>
      <c r="C2605" s="78" t="s">
        <v>1140</v>
      </c>
      <c r="D2605" s="79">
        <v>2015</v>
      </c>
      <c r="E2605" s="80">
        <v>765</v>
      </c>
      <c r="F2605" s="76">
        <v>20446</v>
      </c>
      <c r="G2605" s="76">
        <v>97644</v>
      </c>
      <c r="H2605" s="76">
        <v>276347</v>
      </c>
      <c r="I2605" s="76">
        <v>508205</v>
      </c>
      <c r="J2605" s="76">
        <v>207136</v>
      </c>
    </row>
    <row r="2606" spans="1:10" x14ac:dyDescent="0.15">
      <c r="A2606" s="72"/>
      <c r="B2606" s="77" t="s">
        <v>1139</v>
      </c>
      <c r="C2606" s="78" t="s">
        <v>1140</v>
      </c>
      <c r="D2606" s="79">
        <v>2016</v>
      </c>
      <c r="E2606" s="80">
        <v>638</v>
      </c>
      <c r="F2606" s="76">
        <v>18370</v>
      </c>
      <c r="G2606" s="76">
        <v>88137</v>
      </c>
      <c r="H2606" s="76">
        <v>274574</v>
      </c>
      <c r="I2606" s="76">
        <v>474306</v>
      </c>
      <c r="J2606" s="76">
        <v>181381</v>
      </c>
    </row>
    <row r="2607" spans="1:10" x14ac:dyDescent="0.15">
      <c r="A2607" s="72"/>
      <c r="B2607" s="77" t="s">
        <v>1139</v>
      </c>
      <c r="C2607" s="78" t="s">
        <v>1140</v>
      </c>
      <c r="D2607" s="79">
        <v>2017</v>
      </c>
      <c r="E2607" s="80">
        <v>629</v>
      </c>
      <c r="F2607" s="76">
        <v>17974</v>
      </c>
      <c r="G2607" s="76">
        <v>85104</v>
      </c>
      <c r="H2607" s="76">
        <v>260299</v>
      </c>
      <c r="I2607" s="76">
        <v>468592</v>
      </c>
      <c r="J2607" s="76">
        <v>190088</v>
      </c>
    </row>
    <row r="2608" spans="1:10" x14ac:dyDescent="0.15">
      <c r="A2608" s="72"/>
      <c r="B2608" s="77" t="s">
        <v>1139</v>
      </c>
      <c r="C2608" s="78" t="s">
        <v>1140</v>
      </c>
      <c r="D2608" s="79">
        <v>2018</v>
      </c>
      <c r="E2608" s="80">
        <v>621</v>
      </c>
      <c r="F2608" s="76">
        <v>18297</v>
      </c>
      <c r="G2608" s="76">
        <v>89233</v>
      </c>
      <c r="H2608" s="76">
        <v>272882</v>
      </c>
      <c r="I2608" s="76">
        <v>473535</v>
      </c>
      <c r="J2608" s="76">
        <v>181442</v>
      </c>
    </row>
    <row r="2609" spans="1:10" x14ac:dyDescent="0.15">
      <c r="A2609" s="72"/>
      <c r="B2609" s="77" t="s">
        <v>1139</v>
      </c>
      <c r="C2609" s="78" t="s">
        <v>1140</v>
      </c>
      <c r="D2609" s="79">
        <v>2019</v>
      </c>
      <c r="E2609" s="80">
        <v>611</v>
      </c>
      <c r="F2609" s="76">
        <v>17857</v>
      </c>
      <c r="G2609" s="76">
        <v>86678</v>
      </c>
      <c r="H2609" s="76">
        <v>267918</v>
      </c>
      <c r="I2609" s="76">
        <v>473447</v>
      </c>
      <c r="J2609" s="76">
        <v>181216</v>
      </c>
    </row>
    <row r="2610" spans="1:10" x14ac:dyDescent="0.15">
      <c r="A2610" s="72"/>
      <c r="B2610" s="77" t="s">
        <v>1141</v>
      </c>
      <c r="C2610" s="78" t="s">
        <v>1142</v>
      </c>
      <c r="D2610" s="79">
        <v>2015</v>
      </c>
      <c r="E2610" s="80">
        <v>1288</v>
      </c>
      <c r="F2610" s="76">
        <v>20874</v>
      </c>
      <c r="G2610" s="76">
        <v>90257</v>
      </c>
      <c r="H2610" s="76">
        <v>165522</v>
      </c>
      <c r="I2610" s="76">
        <v>368911</v>
      </c>
      <c r="J2610" s="76">
        <v>183740</v>
      </c>
    </row>
    <row r="2611" spans="1:10" x14ac:dyDescent="0.15">
      <c r="A2611" s="72"/>
      <c r="B2611" s="77" t="s">
        <v>1141</v>
      </c>
      <c r="C2611" s="78" t="s">
        <v>1142</v>
      </c>
      <c r="D2611" s="79">
        <v>2016</v>
      </c>
      <c r="E2611" s="80">
        <v>1278</v>
      </c>
      <c r="F2611" s="76">
        <v>23524</v>
      </c>
      <c r="G2611" s="76">
        <v>103061</v>
      </c>
      <c r="H2611" s="76">
        <v>215235</v>
      </c>
      <c r="I2611" s="76">
        <v>473460</v>
      </c>
      <c r="J2611" s="76">
        <v>232260</v>
      </c>
    </row>
    <row r="2612" spans="1:10" x14ac:dyDescent="0.15">
      <c r="A2612" s="72"/>
      <c r="B2612" s="77" t="s">
        <v>1141</v>
      </c>
      <c r="C2612" s="78" t="s">
        <v>1142</v>
      </c>
      <c r="D2612" s="79">
        <v>2017</v>
      </c>
      <c r="E2612" s="80">
        <v>1287</v>
      </c>
      <c r="F2612" s="76">
        <v>23844</v>
      </c>
      <c r="G2612" s="76">
        <v>106657</v>
      </c>
      <c r="H2612" s="76">
        <v>229288</v>
      </c>
      <c r="I2612" s="76">
        <v>515960</v>
      </c>
      <c r="J2612" s="76">
        <v>260755</v>
      </c>
    </row>
    <row r="2613" spans="1:10" x14ac:dyDescent="0.15">
      <c r="A2613" s="72"/>
      <c r="B2613" s="77" t="s">
        <v>1141</v>
      </c>
      <c r="C2613" s="78" t="s">
        <v>1142</v>
      </c>
      <c r="D2613" s="79">
        <v>2018</v>
      </c>
      <c r="E2613" s="80">
        <v>1243</v>
      </c>
      <c r="F2613" s="76">
        <v>24165</v>
      </c>
      <c r="G2613" s="76">
        <v>110780</v>
      </c>
      <c r="H2613" s="76">
        <v>254346</v>
      </c>
      <c r="I2613" s="76">
        <v>541600</v>
      </c>
      <c r="J2613" s="76">
        <v>264608</v>
      </c>
    </row>
    <row r="2614" spans="1:10" x14ac:dyDescent="0.15">
      <c r="A2614" s="72"/>
      <c r="B2614" s="77" t="s">
        <v>1141</v>
      </c>
      <c r="C2614" s="78" t="s">
        <v>1142</v>
      </c>
      <c r="D2614" s="79">
        <v>2019</v>
      </c>
      <c r="E2614" s="80">
        <v>1231</v>
      </c>
      <c r="F2614" s="76">
        <v>23835</v>
      </c>
      <c r="G2614" s="76">
        <v>111816</v>
      </c>
      <c r="H2614" s="76">
        <v>241825</v>
      </c>
      <c r="I2614" s="76">
        <v>492715</v>
      </c>
      <c r="J2614" s="76">
        <v>234952</v>
      </c>
    </row>
    <row r="2615" spans="1:10" x14ac:dyDescent="0.15">
      <c r="A2615" s="72"/>
      <c r="B2615" s="77" t="s">
        <v>1143</v>
      </c>
      <c r="C2615" s="78" t="s">
        <v>1144</v>
      </c>
      <c r="D2615" s="79">
        <v>2015</v>
      </c>
      <c r="E2615" s="80">
        <v>20651</v>
      </c>
      <c r="F2615" s="76">
        <v>564958</v>
      </c>
      <c r="G2615" s="76">
        <v>2799781</v>
      </c>
      <c r="H2615" s="76">
        <v>10619060</v>
      </c>
      <c r="I2615" s="76">
        <v>17837419</v>
      </c>
      <c r="J2615" s="76">
        <v>6701881</v>
      </c>
    </row>
    <row r="2616" spans="1:10" x14ac:dyDescent="0.15">
      <c r="A2616" s="72"/>
      <c r="B2616" s="77" t="s">
        <v>1143</v>
      </c>
      <c r="C2616" s="78" t="s">
        <v>1144</v>
      </c>
      <c r="D2616" s="79">
        <v>2016</v>
      </c>
      <c r="E2616" s="80">
        <v>18535</v>
      </c>
      <c r="F2616" s="76">
        <v>587805</v>
      </c>
      <c r="G2616" s="76">
        <v>2915800</v>
      </c>
      <c r="H2616" s="76">
        <v>10833938</v>
      </c>
      <c r="I2616" s="76">
        <v>18106818</v>
      </c>
      <c r="J2616" s="76">
        <v>6759855</v>
      </c>
    </row>
    <row r="2617" spans="1:10" x14ac:dyDescent="0.15">
      <c r="A2617" s="72"/>
      <c r="B2617" s="77" t="s">
        <v>1143</v>
      </c>
      <c r="C2617" s="78" t="s">
        <v>1144</v>
      </c>
      <c r="D2617" s="79">
        <v>2017</v>
      </c>
      <c r="E2617" s="80">
        <v>18476</v>
      </c>
      <c r="F2617" s="76">
        <v>610154</v>
      </c>
      <c r="G2617" s="76">
        <v>3056315</v>
      </c>
      <c r="H2617" s="76">
        <v>12505923</v>
      </c>
      <c r="I2617" s="76">
        <v>20521076</v>
      </c>
      <c r="J2617" s="76">
        <v>7700684</v>
      </c>
    </row>
    <row r="2618" spans="1:10" x14ac:dyDescent="0.15">
      <c r="A2618" s="72"/>
      <c r="B2618" s="77" t="s">
        <v>1143</v>
      </c>
      <c r="C2618" s="78" t="s">
        <v>1144</v>
      </c>
      <c r="D2618" s="79">
        <v>2018</v>
      </c>
      <c r="E2618" s="80">
        <v>18446</v>
      </c>
      <c r="F2618" s="76">
        <v>622124</v>
      </c>
      <c r="G2618" s="76">
        <v>3199165</v>
      </c>
      <c r="H2618" s="76">
        <v>13676075</v>
      </c>
      <c r="I2618" s="76">
        <v>22048194</v>
      </c>
      <c r="J2618" s="76">
        <v>7989481</v>
      </c>
    </row>
    <row r="2619" spans="1:10" x14ac:dyDescent="0.15">
      <c r="A2619" s="72"/>
      <c r="B2619" s="77" t="s">
        <v>1143</v>
      </c>
      <c r="C2619" s="78" t="s">
        <v>1144</v>
      </c>
      <c r="D2619" s="79">
        <v>2019</v>
      </c>
      <c r="E2619" s="80">
        <v>18273</v>
      </c>
      <c r="F2619" s="76">
        <v>622006</v>
      </c>
      <c r="G2619" s="76">
        <v>3218045</v>
      </c>
      <c r="H2619" s="76">
        <v>12690165</v>
      </c>
      <c r="I2619" s="76">
        <v>20853325</v>
      </c>
      <c r="J2619" s="76">
        <v>7570596</v>
      </c>
    </row>
    <row r="2620" spans="1:10" x14ac:dyDescent="0.15">
      <c r="A2620" s="72"/>
      <c r="B2620" s="77" t="s">
        <v>1145</v>
      </c>
      <c r="C2620" s="78" t="s">
        <v>1146</v>
      </c>
      <c r="D2620" s="79">
        <v>2015</v>
      </c>
      <c r="E2620" s="80">
        <v>762</v>
      </c>
      <c r="F2620" s="76">
        <v>30852</v>
      </c>
      <c r="G2620" s="76">
        <v>153432</v>
      </c>
      <c r="H2620" s="76">
        <v>793553</v>
      </c>
      <c r="I2620" s="76">
        <v>1136170</v>
      </c>
      <c r="J2620" s="76">
        <v>328245</v>
      </c>
    </row>
    <row r="2621" spans="1:10" x14ac:dyDescent="0.15">
      <c r="A2621" s="72"/>
      <c r="B2621" s="77" t="s">
        <v>1145</v>
      </c>
      <c r="C2621" s="78" t="s">
        <v>1146</v>
      </c>
      <c r="D2621" s="79">
        <v>2016</v>
      </c>
      <c r="E2621" s="80">
        <v>664</v>
      </c>
      <c r="F2621" s="76">
        <v>26530</v>
      </c>
      <c r="G2621" s="76">
        <v>118136</v>
      </c>
      <c r="H2621" s="76">
        <v>592707</v>
      </c>
      <c r="I2621" s="76">
        <v>947470</v>
      </c>
      <c r="J2621" s="76">
        <v>313074</v>
      </c>
    </row>
    <row r="2622" spans="1:10" x14ac:dyDescent="0.15">
      <c r="A2622" s="72"/>
      <c r="B2622" s="77" t="s">
        <v>1145</v>
      </c>
      <c r="C2622" s="78" t="s">
        <v>1146</v>
      </c>
      <c r="D2622" s="79">
        <v>2017</v>
      </c>
      <c r="E2622" s="80">
        <v>654</v>
      </c>
      <c r="F2622" s="76">
        <v>27187</v>
      </c>
      <c r="G2622" s="76">
        <v>121456</v>
      </c>
      <c r="H2622" s="76">
        <v>610104</v>
      </c>
      <c r="I2622" s="76">
        <v>967008</v>
      </c>
      <c r="J2622" s="76">
        <v>339858</v>
      </c>
    </row>
    <row r="2623" spans="1:10" x14ac:dyDescent="0.15">
      <c r="A2623" s="72"/>
      <c r="B2623" s="77" t="s">
        <v>1145</v>
      </c>
      <c r="C2623" s="78" t="s">
        <v>1146</v>
      </c>
      <c r="D2623" s="79">
        <v>2018</v>
      </c>
      <c r="E2623" s="80">
        <v>661</v>
      </c>
      <c r="F2623" s="76">
        <v>27724</v>
      </c>
      <c r="G2623" s="76">
        <v>125352</v>
      </c>
      <c r="H2623" s="76">
        <v>635028</v>
      </c>
      <c r="I2623" s="76">
        <v>1014821</v>
      </c>
      <c r="J2623" s="76">
        <v>356868</v>
      </c>
    </row>
    <row r="2624" spans="1:10" x14ac:dyDescent="0.15">
      <c r="A2624" s="72"/>
      <c r="B2624" s="77" t="s">
        <v>1145</v>
      </c>
      <c r="C2624" s="78" t="s">
        <v>1146</v>
      </c>
      <c r="D2624" s="79">
        <v>2019</v>
      </c>
      <c r="E2624" s="80">
        <v>640</v>
      </c>
      <c r="F2624" s="76">
        <v>27340</v>
      </c>
      <c r="G2624" s="76">
        <v>124637</v>
      </c>
      <c r="H2624" s="76">
        <v>643407</v>
      </c>
      <c r="I2624" s="76">
        <v>1029281</v>
      </c>
      <c r="J2624" s="76">
        <v>366247</v>
      </c>
    </row>
    <row r="2625" spans="1:10" x14ac:dyDescent="0.15">
      <c r="A2625" s="72"/>
      <c r="B2625" s="77" t="s">
        <v>1147</v>
      </c>
      <c r="C2625" s="78" t="s">
        <v>1146</v>
      </c>
      <c r="D2625" s="79">
        <v>2015</v>
      </c>
      <c r="E2625" s="80">
        <v>762</v>
      </c>
      <c r="F2625" s="76">
        <v>30852</v>
      </c>
      <c r="G2625" s="76">
        <v>153432</v>
      </c>
      <c r="H2625" s="76">
        <v>793553</v>
      </c>
      <c r="I2625" s="76">
        <v>1136170</v>
      </c>
      <c r="J2625" s="76">
        <v>328245</v>
      </c>
    </row>
    <row r="2626" spans="1:10" x14ac:dyDescent="0.15">
      <c r="A2626" s="72"/>
      <c r="B2626" s="77" t="s">
        <v>1147</v>
      </c>
      <c r="C2626" s="78" t="s">
        <v>1146</v>
      </c>
      <c r="D2626" s="79">
        <v>2016</v>
      </c>
      <c r="E2626" s="80">
        <v>664</v>
      </c>
      <c r="F2626" s="76">
        <v>26530</v>
      </c>
      <c r="G2626" s="76">
        <v>118136</v>
      </c>
      <c r="H2626" s="76">
        <v>592707</v>
      </c>
      <c r="I2626" s="76">
        <v>947470</v>
      </c>
      <c r="J2626" s="76">
        <v>313074</v>
      </c>
    </row>
    <row r="2627" spans="1:10" x14ac:dyDescent="0.15">
      <c r="A2627" s="72"/>
      <c r="B2627" s="77" t="s">
        <v>1147</v>
      </c>
      <c r="C2627" s="78" t="s">
        <v>1146</v>
      </c>
      <c r="D2627" s="79">
        <v>2017</v>
      </c>
      <c r="E2627" s="80">
        <v>654</v>
      </c>
      <c r="F2627" s="76">
        <v>27187</v>
      </c>
      <c r="G2627" s="76">
        <v>121456</v>
      </c>
      <c r="H2627" s="76">
        <v>610104</v>
      </c>
      <c r="I2627" s="76">
        <v>967008</v>
      </c>
      <c r="J2627" s="76">
        <v>339858</v>
      </c>
    </row>
    <row r="2628" spans="1:10" x14ac:dyDescent="0.15">
      <c r="A2628" s="72"/>
      <c r="B2628" s="77" t="s">
        <v>1147</v>
      </c>
      <c r="C2628" s="78" t="s">
        <v>1146</v>
      </c>
      <c r="D2628" s="79">
        <v>2018</v>
      </c>
      <c r="E2628" s="80">
        <v>661</v>
      </c>
      <c r="F2628" s="76">
        <v>27724</v>
      </c>
      <c r="G2628" s="76">
        <v>125352</v>
      </c>
      <c r="H2628" s="76">
        <v>635028</v>
      </c>
      <c r="I2628" s="76">
        <v>1014821</v>
      </c>
      <c r="J2628" s="76">
        <v>356868</v>
      </c>
    </row>
    <row r="2629" spans="1:10" x14ac:dyDescent="0.15">
      <c r="A2629" s="72"/>
      <c r="B2629" s="77" t="s">
        <v>1147</v>
      </c>
      <c r="C2629" s="78" t="s">
        <v>1146</v>
      </c>
      <c r="D2629" s="79">
        <v>2019</v>
      </c>
      <c r="E2629" s="80">
        <v>640</v>
      </c>
      <c r="F2629" s="76">
        <v>27340</v>
      </c>
      <c r="G2629" s="76">
        <v>124637</v>
      </c>
      <c r="H2629" s="76">
        <v>643407</v>
      </c>
      <c r="I2629" s="76">
        <v>1029281</v>
      </c>
      <c r="J2629" s="76">
        <v>366247</v>
      </c>
    </row>
    <row r="2630" spans="1:10" x14ac:dyDescent="0.15">
      <c r="A2630" s="72"/>
      <c r="B2630" s="77" t="s">
        <v>1148</v>
      </c>
      <c r="C2630" s="78" t="s">
        <v>1149</v>
      </c>
      <c r="D2630" s="79">
        <v>2015</v>
      </c>
      <c r="E2630" s="80">
        <v>1342</v>
      </c>
      <c r="F2630" s="76">
        <v>53953</v>
      </c>
      <c r="G2630" s="76">
        <v>282675</v>
      </c>
      <c r="H2630" s="76">
        <v>2060384</v>
      </c>
      <c r="I2630" s="76">
        <v>3044563</v>
      </c>
      <c r="J2630" s="76">
        <v>930453</v>
      </c>
    </row>
    <row r="2631" spans="1:10" x14ac:dyDescent="0.15">
      <c r="A2631" s="72"/>
      <c r="B2631" s="77" t="s">
        <v>1148</v>
      </c>
      <c r="C2631" s="78" t="s">
        <v>1149</v>
      </c>
      <c r="D2631" s="79">
        <v>2016</v>
      </c>
      <c r="E2631" s="80">
        <v>1219</v>
      </c>
      <c r="F2631" s="76">
        <v>63565</v>
      </c>
      <c r="G2631" s="76">
        <v>336458</v>
      </c>
      <c r="H2631" s="76">
        <v>2210920</v>
      </c>
      <c r="I2631" s="76">
        <v>3131897</v>
      </c>
      <c r="J2631" s="76">
        <v>857648</v>
      </c>
    </row>
    <row r="2632" spans="1:10" x14ac:dyDescent="0.15">
      <c r="A2632" s="72"/>
      <c r="B2632" s="77" t="s">
        <v>1148</v>
      </c>
      <c r="C2632" s="78" t="s">
        <v>1149</v>
      </c>
      <c r="D2632" s="79">
        <v>2017</v>
      </c>
      <c r="E2632" s="80">
        <v>1223</v>
      </c>
      <c r="F2632" s="76">
        <v>65652</v>
      </c>
      <c r="G2632" s="76">
        <v>345470</v>
      </c>
      <c r="H2632" s="76">
        <v>2510259</v>
      </c>
      <c r="I2632" s="76">
        <v>3516692</v>
      </c>
      <c r="J2632" s="76">
        <v>1009551</v>
      </c>
    </row>
    <row r="2633" spans="1:10" x14ac:dyDescent="0.15">
      <c r="A2633" s="72"/>
      <c r="B2633" s="77" t="s">
        <v>1148</v>
      </c>
      <c r="C2633" s="78" t="s">
        <v>1149</v>
      </c>
      <c r="D2633" s="79">
        <v>2018</v>
      </c>
      <c r="E2633" s="80">
        <v>1236</v>
      </c>
      <c r="F2633" s="76">
        <v>69892</v>
      </c>
      <c r="G2633" s="76">
        <v>389688</v>
      </c>
      <c r="H2633" s="76">
        <v>2912080</v>
      </c>
      <c r="I2633" s="76">
        <v>3953592</v>
      </c>
      <c r="J2633" s="76">
        <v>1028015</v>
      </c>
    </row>
    <row r="2634" spans="1:10" x14ac:dyDescent="0.15">
      <c r="A2634" s="72"/>
      <c r="B2634" s="77" t="s">
        <v>1148</v>
      </c>
      <c r="C2634" s="78" t="s">
        <v>1149</v>
      </c>
      <c r="D2634" s="79">
        <v>2019</v>
      </c>
      <c r="E2634" s="80">
        <v>1237</v>
      </c>
      <c r="F2634" s="76">
        <v>68467</v>
      </c>
      <c r="G2634" s="76">
        <v>369142</v>
      </c>
      <c r="H2634" s="76">
        <v>2629485</v>
      </c>
      <c r="I2634" s="76">
        <v>3643178</v>
      </c>
      <c r="J2634" s="76">
        <v>1008982</v>
      </c>
    </row>
    <row r="2635" spans="1:10" x14ac:dyDescent="0.15">
      <c r="A2635" s="72"/>
      <c r="B2635" s="77" t="s">
        <v>1150</v>
      </c>
      <c r="C2635" s="78" t="s">
        <v>1149</v>
      </c>
      <c r="D2635" s="79">
        <v>2015</v>
      </c>
      <c r="E2635" s="80">
        <v>1342</v>
      </c>
      <c r="F2635" s="76">
        <v>53953</v>
      </c>
      <c r="G2635" s="76">
        <v>282675</v>
      </c>
      <c r="H2635" s="76">
        <v>2060384</v>
      </c>
      <c r="I2635" s="76">
        <v>3044563</v>
      </c>
      <c r="J2635" s="76">
        <v>930453</v>
      </c>
    </row>
    <row r="2636" spans="1:10" x14ac:dyDescent="0.15">
      <c r="A2636" s="72"/>
      <c r="B2636" s="77" t="s">
        <v>1150</v>
      </c>
      <c r="C2636" s="78" t="s">
        <v>1149</v>
      </c>
      <c r="D2636" s="79">
        <v>2016</v>
      </c>
      <c r="E2636" s="80">
        <v>1219</v>
      </c>
      <c r="F2636" s="76">
        <v>63565</v>
      </c>
      <c r="G2636" s="76">
        <v>336458</v>
      </c>
      <c r="H2636" s="76">
        <v>2210920</v>
      </c>
      <c r="I2636" s="76">
        <v>3131897</v>
      </c>
      <c r="J2636" s="76">
        <v>857648</v>
      </c>
    </row>
    <row r="2637" spans="1:10" x14ac:dyDescent="0.15">
      <c r="A2637" s="72"/>
      <c r="B2637" s="77" t="s">
        <v>1150</v>
      </c>
      <c r="C2637" s="78" t="s">
        <v>1149</v>
      </c>
      <c r="D2637" s="79">
        <v>2017</v>
      </c>
      <c r="E2637" s="80">
        <v>1223</v>
      </c>
      <c r="F2637" s="76">
        <v>65652</v>
      </c>
      <c r="G2637" s="76">
        <v>345470</v>
      </c>
      <c r="H2637" s="76">
        <v>2510259</v>
      </c>
      <c r="I2637" s="76">
        <v>3516692</v>
      </c>
      <c r="J2637" s="76">
        <v>1009551</v>
      </c>
    </row>
    <row r="2638" spans="1:10" x14ac:dyDescent="0.15">
      <c r="A2638" s="72"/>
      <c r="B2638" s="77" t="s">
        <v>1150</v>
      </c>
      <c r="C2638" s="78" t="s">
        <v>1149</v>
      </c>
      <c r="D2638" s="79">
        <v>2018</v>
      </c>
      <c r="E2638" s="80">
        <v>1236</v>
      </c>
      <c r="F2638" s="76">
        <v>69892</v>
      </c>
      <c r="G2638" s="76">
        <v>389688</v>
      </c>
      <c r="H2638" s="76">
        <v>2912080</v>
      </c>
      <c r="I2638" s="76">
        <v>3953592</v>
      </c>
      <c r="J2638" s="76">
        <v>1028015</v>
      </c>
    </row>
    <row r="2639" spans="1:10" x14ac:dyDescent="0.15">
      <c r="A2639" s="72"/>
      <c r="B2639" s="77" t="s">
        <v>1150</v>
      </c>
      <c r="C2639" s="78" t="s">
        <v>1149</v>
      </c>
      <c r="D2639" s="79">
        <v>2019</v>
      </c>
      <c r="E2639" s="80">
        <v>1237</v>
      </c>
      <c r="F2639" s="76">
        <v>68467</v>
      </c>
      <c r="G2639" s="76">
        <v>369142</v>
      </c>
      <c r="H2639" s="76">
        <v>2629485</v>
      </c>
      <c r="I2639" s="76">
        <v>3643178</v>
      </c>
      <c r="J2639" s="76">
        <v>1008982</v>
      </c>
    </row>
    <row r="2640" spans="1:10" x14ac:dyDescent="0.15">
      <c r="A2640" s="72"/>
      <c r="B2640" s="77" t="s">
        <v>1151</v>
      </c>
      <c r="C2640" s="78" t="s">
        <v>1152</v>
      </c>
      <c r="D2640" s="79">
        <v>2015</v>
      </c>
      <c r="E2640" s="80">
        <v>440</v>
      </c>
      <c r="F2640" s="76">
        <v>12681</v>
      </c>
      <c r="G2640" s="76">
        <v>54851</v>
      </c>
      <c r="H2640" s="76">
        <v>197285</v>
      </c>
      <c r="I2640" s="76">
        <v>352085</v>
      </c>
      <c r="J2640" s="76">
        <v>150132</v>
      </c>
    </row>
    <row r="2641" spans="1:10" x14ac:dyDescent="0.15">
      <c r="A2641" s="72"/>
      <c r="B2641" s="77" t="s">
        <v>1151</v>
      </c>
      <c r="C2641" s="78" t="s">
        <v>1152</v>
      </c>
      <c r="D2641" s="79">
        <v>2016</v>
      </c>
      <c r="E2641" s="80">
        <v>378</v>
      </c>
      <c r="F2641" s="76">
        <v>13078</v>
      </c>
      <c r="G2641" s="76">
        <v>56507</v>
      </c>
      <c r="H2641" s="76">
        <v>191060</v>
      </c>
      <c r="I2641" s="76">
        <v>352318</v>
      </c>
      <c r="J2641" s="76">
        <v>157068</v>
      </c>
    </row>
    <row r="2642" spans="1:10" x14ac:dyDescent="0.15">
      <c r="A2642" s="72"/>
      <c r="B2642" s="77" t="s">
        <v>1151</v>
      </c>
      <c r="C2642" s="78" t="s">
        <v>1152</v>
      </c>
      <c r="D2642" s="79">
        <v>2017</v>
      </c>
      <c r="E2642" s="80">
        <v>362</v>
      </c>
      <c r="F2642" s="76">
        <v>13565</v>
      </c>
      <c r="G2642" s="76">
        <v>57783</v>
      </c>
      <c r="H2642" s="76">
        <v>211989</v>
      </c>
      <c r="I2642" s="76">
        <v>412862</v>
      </c>
      <c r="J2642" s="76">
        <v>193285</v>
      </c>
    </row>
    <row r="2643" spans="1:10" x14ac:dyDescent="0.15">
      <c r="A2643" s="72"/>
      <c r="B2643" s="77" t="s">
        <v>1151</v>
      </c>
      <c r="C2643" s="78" t="s">
        <v>1152</v>
      </c>
      <c r="D2643" s="79">
        <v>2018</v>
      </c>
      <c r="E2643" s="80">
        <v>340</v>
      </c>
      <c r="F2643" s="76">
        <v>12975</v>
      </c>
      <c r="G2643" s="76">
        <v>58313</v>
      </c>
      <c r="H2643" s="76">
        <v>224559</v>
      </c>
      <c r="I2643" s="76">
        <v>400095</v>
      </c>
      <c r="J2643" s="76">
        <v>179588</v>
      </c>
    </row>
    <row r="2644" spans="1:10" x14ac:dyDescent="0.15">
      <c r="A2644" s="72"/>
      <c r="B2644" s="77" t="s">
        <v>1151</v>
      </c>
      <c r="C2644" s="78" t="s">
        <v>1152</v>
      </c>
      <c r="D2644" s="79">
        <v>2019</v>
      </c>
      <c r="E2644" s="80">
        <v>321</v>
      </c>
      <c r="F2644" s="76">
        <v>12036</v>
      </c>
      <c r="G2644" s="76">
        <v>55597</v>
      </c>
      <c r="H2644" s="76">
        <v>195682</v>
      </c>
      <c r="I2644" s="76">
        <v>354402</v>
      </c>
      <c r="J2644" s="76">
        <v>153327</v>
      </c>
    </row>
    <row r="2645" spans="1:10" x14ac:dyDescent="0.15">
      <c r="A2645" s="72"/>
      <c r="B2645" s="77" t="s">
        <v>1153</v>
      </c>
      <c r="C2645" s="78" t="s">
        <v>1154</v>
      </c>
      <c r="D2645" s="79">
        <v>2015</v>
      </c>
      <c r="E2645" s="80">
        <v>27</v>
      </c>
      <c r="F2645" s="76">
        <v>1057</v>
      </c>
      <c r="G2645" s="76">
        <v>5224</v>
      </c>
      <c r="H2645" s="76">
        <v>48799</v>
      </c>
      <c r="I2645" s="76">
        <v>81071</v>
      </c>
      <c r="J2645" s="76">
        <v>33971</v>
      </c>
    </row>
    <row r="2646" spans="1:10" x14ac:dyDescent="0.15">
      <c r="A2646" s="72"/>
      <c r="B2646" s="77" t="s">
        <v>1153</v>
      </c>
      <c r="C2646" s="78" t="s">
        <v>1154</v>
      </c>
      <c r="D2646" s="79">
        <v>2016</v>
      </c>
      <c r="E2646" s="80">
        <v>26</v>
      </c>
      <c r="F2646" s="76">
        <v>1191</v>
      </c>
      <c r="G2646" s="76">
        <v>4925</v>
      </c>
      <c r="H2646" s="76">
        <v>38086</v>
      </c>
      <c r="I2646" s="76">
        <v>72314</v>
      </c>
      <c r="J2646" s="76">
        <v>36167</v>
      </c>
    </row>
    <row r="2647" spans="1:10" x14ac:dyDescent="0.15">
      <c r="A2647" s="72"/>
      <c r="B2647" s="77" t="s">
        <v>1153</v>
      </c>
      <c r="C2647" s="78" t="s">
        <v>1154</v>
      </c>
      <c r="D2647" s="79">
        <v>2017</v>
      </c>
      <c r="E2647" s="80">
        <v>32</v>
      </c>
      <c r="F2647" s="76">
        <v>1421</v>
      </c>
      <c r="G2647" s="76">
        <v>6080</v>
      </c>
      <c r="H2647" s="76">
        <v>59681</v>
      </c>
      <c r="I2647" s="76">
        <v>116514</v>
      </c>
      <c r="J2647" s="76">
        <v>59531</v>
      </c>
    </row>
    <row r="2648" spans="1:10" x14ac:dyDescent="0.15">
      <c r="A2648" s="72"/>
      <c r="B2648" s="77" t="s">
        <v>1153</v>
      </c>
      <c r="C2648" s="78" t="s">
        <v>1154</v>
      </c>
      <c r="D2648" s="79">
        <v>2018</v>
      </c>
      <c r="E2648" s="80">
        <v>29</v>
      </c>
      <c r="F2648" s="76">
        <v>1596</v>
      </c>
      <c r="G2648" s="76">
        <v>6179</v>
      </c>
      <c r="H2648" s="76">
        <v>68529</v>
      </c>
      <c r="I2648" s="76">
        <v>119424</v>
      </c>
      <c r="J2648" s="76">
        <v>59660</v>
      </c>
    </row>
    <row r="2649" spans="1:10" x14ac:dyDescent="0.15">
      <c r="A2649" s="72"/>
      <c r="B2649" s="77" t="s">
        <v>1153</v>
      </c>
      <c r="C2649" s="78" t="s">
        <v>1154</v>
      </c>
      <c r="D2649" s="79">
        <v>2019</v>
      </c>
      <c r="E2649" s="80">
        <v>28</v>
      </c>
      <c r="F2649" s="76">
        <v>1532</v>
      </c>
      <c r="G2649" s="76">
        <v>7367</v>
      </c>
      <c r="H2649" s="76">
        <v>72251</v>
      </c>
      <c r="I2649" s="76">
        <v>125862</v>
      </c>
      <c r="J2649" s="76">
        <v>57609</v>
      </c>
    </row>
    <row r="2650" spans="1:10" x14ac:dyDescent="0.15">
      <c r="A2650" s="72"/>
      <c r="B2650" s="77" t="s">
        <v>1155</v>
      </c>
      <c r="C2650" s="78" t="s">
        <v>1156</v>
      </c>
      <c r="D2650" s="79">
        <v>2015</v>
      </c>
      <c r="E2650" s="80">
        <v>35</v>
      </c>
      <c r="F2650" s="76">
        <v>3381</v>
      </c>
      <c r="G2650" s="76">
        <v>17324</v>
      </c>
      <c r="H2650" s="76">
        <v>59688</v>
      </c>
      <c r="I2650" s="76">
        <v>102710</v>
      </c>
      <c r="J2650" s="76">
        <v>41873</v>
      </c>
    </row>
    <row r="2651" spans="1:10" x14ac:dyDescent="0.15">
      <c r="A2651" s="72"/>
      <c r="B2651" s="77" t="s">
        <v>1155</v>
      </c>
      <c r="C2651" s="78" t="s">
        <v>1156</v>
      </c>
      <c r="D2651" s="79">
        <v>2016</v>
      </c>
      <c r="E2651" s="80">
        <v>33</v>
      </c>
      <c r="F2651" s="76">
        <v>4005</v>
      </c>
      <c r="G2651" s="76">
        <v>20033</v>
      </c>
      <c r="H2651" s="76">
        <v>70398</v>
      </c>
      <c r="I2651" s="76">
        <v>121703</v>
      </c>
      <c r="J2651" s="76">
        <v>52060</v>
      </c>
    </row>
    <row r="2652" spans="1:10" x14ac:dyDescent="0.15">
      <c r="A2652" s="72"/>
      <c r="B2652" s="77" t="s">
        <v>1155</v>
      </c>
      <c r="C2652" s="78" t="s">
        <v>1156</v>
      </c>
      <c r="D2652" s="79">
        <v>2017</v>
      </c>
      <c r="E2652" s="80">
        <v>31</v>
      </c>
      <c r="F2652" s="76">
        <v>4192</v>
      </c>
      <c r="G2652" s="76">
        <v>20510</v>
      </c>
      <c r="H2652" s="76">
        <v>74163</v>
      </c>
      <c r="I2652" s="76">
        <v>136323</v>
      </c>
      <c r="J2652" s="76">
        <v>59847</v>
      </c>
    </row>
    <row r="2653" spans="1:10" x14ac:dyDescent="0.15">
      <c r="A2653" s="72"/>
      <c r="B2653" s="77" t="s">
        <v>1155</v>
      </c>
      <c r="C2653" s="78" t="s">
        <v>1156</v>
      </c>
      <c r="D2653" s="79">
        <v>2018</v>
      </c>
      <c r="E2653" s="80">
        <v>28</v>
      </c>
      <c r="F2653" s="76">
        <v>3788</v>
      </c>
      <c r="G2653" s="76">
        <v>20559</v>
      </c>
      <c r="H2653" s="76">
        <v>69876</v>
      </c>
      <c r="I2653" s="76">
        <v>117767</v>
      </c>
      <c r="J2653" s="76">
        <v>50075</v>
      </c>
    </row>
    <row r="2654" spans="1:10" x14ac:dyDescent="0.15">
      <c r="A2654" s="72"/>
      <c r="B2654" s="77" t="s">
        <v>1155</v>
      </c>
      <c r="C2654" s="78" t="s">
        <v>1156</v>
      </c>
      <c r="D2654" s="79">
        <v>2019</v>
      </c>
      <c r="E2654" s="80">
        <v>28</v>
      </c>
      <c r="F2654" s="76">
        <v>3638</v>
      </c>
      <c r="G2654" s="76">
        <v>19161</v>
      </c>
      <c r="H2654" s="76">
        <v>50068</v>
      </c>
      <c r="I2654" s="76">
        <v>92309</v>
      </c>
      <c r="J2654" s="76">
        <v>36357</v>
      </c>
    </row>
    <row r="2655" spans="1:10" x14ac:dyDescent="0.15">
      <c r="A2655" s="72"/>
      <c r="B2655" s="77" t="s">
        <v>1157</v>
      </c>
      <c r="C2655" s="78" t="s">
        <v>1158</v>
      </c>
      <c r="D2655" s="79">
        <v>2015</v>
      </c>
      <c r="E2655" s="80">
        <v>37</v>
      </c>
      <c r="F2655" s="76">
        <v>810</v>
      </c>
      <c r="G2655" s="76">
        <v>4064</v>
      </c>
      <c r="H2655" s="76">
        <v>13993</v>
      </c>
      <c r="I2655" s="76">
        <v>21838</v>
      </c>
      <c r="J2655" s="76">
        <v>7466</v>
      </c>
    </row>
    <row r="2656" spans="1:10" x14ac:dyDescent="0.15">
      <c r="A2656" s="72"/>
      <c r="B2656" s="77" t="s">
        <v>1157</v>
      </c>
      <c r="C2656" s="78" t="s">
        <v>1158</v>
      </c>
      <c r="D2656" s="79">
        <v>2016</v>
      </c>
      <c r="E2656" s="80">
        <v>29</v>
      </c>
      <c r="F2656" s="76">
        <v>694</v>
      </c>
      <c r="G2656" s="76">
        <v>3420</v>
      </c>
      <c r="H2656" s="76">
        <v>16425</v>
      </c>
      <c r="I2656" s="76">
        <v>20850</v>
      </c>
      <c r="J2656" s="76">
        <v>5634</v>
      </c>
    </row>
    <row r="2657" spans="1:10" x14ac:dyDescent="0.15">
      <c r="A2657" s="72"/>
      <c r="B2657" s="77" t="s">
        <v>1157</v>
      </c>
      <c r="C2657" s="78" t="s">
        <v>1158</v>
      </c>
      <c r="D2657" s="79">
        <v>2017</v>
      </c>
      <c r="E2657" s="80">
        <v>32</v>
      </c>
      <c r="F2657" s="76">
        <v>703</v>
      </c>
      <c r="G2657" s="76">
        <v>3568</v>
      </c>
      <c r="H2657" s="76">
        <v>13496</v>
      </c>
      <c r="I2657" s="76">
        <v>22080</v>
      </c>
      <c r="J2657" s="76">
        <v>7381</v>
      </c>
    </row>
    <row r="2658" spans="1:10" x14ac:dyDescent="0.15">
      <c r="A2658" s="72"/>
      <c r="B2658" s="77" t="s">
        <v>1157</v>
      </c>
      <c r="C2658" s="78" t="s">
        <v>1158</v>
      </c>
      <c r="D2658" s="79">
        <v>2018</v>
      </c>
      <c r="E2658" s="80">
        <v>27</v>
      </c>
      <c r="F2658" s="76">
        <v>673</v>
      </c>
      <c r="G2658" s="76">
        <v>3306</v>
      </c>
      <c r="H2658" s="76">
        <v>14108</v>
      </c>
      <c r="I2658" s="76">
        <v>20683</v>
      </c>
      <c r="J2658" s="76">
        <v>5642</v>
      </c>
    </row>
    <row r="2659" spans="1:10" x14ac:dyDescent="0.15">
      <c r="A2659" s="72"/>
      <c r="B2659" s="77" t="s">
        <v>1157</v>
      </c>
      <c r="C2659" s="78" t="s">
        <v>1158</v>
      </c>
      <c r="D2659" s="79">
        <v>2019</v>
      </c>
      <c r="E2659" s="80">
        <v>27</v>
      </c>
      <c r="F2659" s="76">
        <v>651</v>
      </c>
      <c r="G2659" s="76">
        <v>3192</v>
      </c>
      <c r="H2659" s="76">
        <v>13952</v>
      </c>
      <c r="I2659" s="76">
        <v>18079</v>
      </c>
      <c r="J2659" s="76">
        <v>5727</v>
      </c>
    </row>
    <row r="2660" spans="1:10" x14ac:dyDescent="0.15">
      <c r="A2660" s="72"/>
      <c r="B2660" s="77" t="s">
        <v>1159</v>
      </c>
      <c r="C2660" s="78" t="s">
        <v>1160</v>
      </c>
      <c r="D2660" s="79">
        <v>2015</v>
      </c>
      <c r="E2660" s="80">
        <v>204</v>
      </c>
      <c r="F2660" s="76">
        <v>3670</v>
      </c>
      <c r="G2660" s="76">
        <v>13742</v>
      </c>
      <c r="H2660" s="76">
        <v>22445</v>
      </c>
      <c r="I2660" s="76">
        <v>51139</v>
      </c>
      <c r="J2660" s="76">
        <v>25535</v>
      </c>
    </row>
    <row r="2661" spans="1:10" x14ac:dyDescent="0.15">
      <c r="A2661" s="72"/>
      <c r="B2661" s="77" t="s">
        <v>1159</v>
      </c>
      <c r="C2661" s="78" t="s">
        <v>1160</v>
      </c>
      <c r="D2661" s="79">
        <v>2016</v>
      </c>
      <c r="E2661" s="80">
        <v>185</v>
      </c>
      <c r="F2661" s="76">
        <v>3665</v>
      </c>
      <c r="G2661" s="76">
        <v>14626</v>
      </c>
      <c r="H2661" s="76">
        <v>27570</v>
      </c>
      <c r="I2661" s="76">
        <v>58284</v>
      </c>
      <c r="J2661" s="76">
        <v>26633</v>
      </c>
    </row>
    <row r="2662" spans="1:10" x14ac:dyDescent="0.15">
      <c r="A2662" s="72"/>
      <c r="B2662" s="77" t="s">
        <v>1159</v>
      </c>
      <c r="C2662" s="78" t="s">
        <v>1160</v>
      </c>
      <c r="D2662" s="79">
        <v>2017</v>
      </c>
      <c r="E2662" s="80">
        <v>161</v>
      </c>
      <c r="F2662" s="76">
        <v>3452</v>
      </c>
      <c r="G2662" s="76">
        <v>13572</v>
      </c>
      <c r="H2662" s="76">
        <v>26028</v>
      </c>
      <c r="I2662" s="76">
        <v>56537</v>
      </c>
      <c r="J2662" s="76">
        <v>26883</v>
      </c>
    </row>
    <row r="2663" spans="1:10" x14ac:dyDescent="0.15">
      <c r="A2663" s="72"/>
      <c r="B2663" s="77" t="s">
        <v>1159</v>
      </c>
      <c r="C2663" s="78" t="s">
        <v>1160</v>
      </c>
      <c r="D2663" s="79">
        <v>2018</v>
      </c>
      <c r="E2663" s="80">
        <v>158</v>
      </c>
      <c r="F2663" s="76">
        <v>3535</v>
      </c>
      <c r="G2663" s="76">
        <v>14382</v>
      </c>
      <c r="H2663" s="76">
        <v>28478</v>
      </c>
      <c r="I2663" s="76">
        <v>59571</v>
      </c>
      <c r="J2663" s="76">
        <v>27462</v>
      </c>
    </row>
    <row r="2664" spans="1:10" x14ac:dyDescent="0.15">
      <c r="A2664" s="72"/>
      <c r="B2664" s="77" t="s">
        <v>1159</v>
      </c>
      <c r="C2664" s="78" t="s">
        <v>1160</v>
      </c>
      <c r="D2664" s="79">
        <v>2019</v>
      </c>
      <c r="E2664" s="80">
        <v>154</v>
      </c>
      <c r="F2664" s="76">
        <v>3370</v>
      </c>
      <c r="G2664" s="76">
        <v>14065</v>
      </c>
      <c r="H2664" s="76">
        <v>26527</v>
      </c>
      <c r="I2664" s="76">
        <v>54299</v>
      </c>
      <c r="J2664" s="76">
        <v>24368</v>
      </c>
    </row>
    <row r="2665" spans="1:10" x14ac:dyDescent="0.15">
      <c r="A2665" s="72"/>
      <c r="B2665" s="77" t="s">
        <v>1161</v>
      </c>
      <c r="C2665" s="78" t="s">
        <v>1162</v>
      </c>
      <c r="D2665" s="79">
        <v>2015</v>
      </c>
      <c r="E2665" s="80">
        <v>137</v>
      </c>
      <c r="F2665" s="76">
        <v>3763</v>
      </c>
      <c r="G2665" s="76">
        <v>14496</v>
      </c>
      <c r="H2665" s="76">
        <v>52360</v>
      </c>
      <c r="I2665" s="76">
        <v>95326</v>
      </c>
      <c r="J2665" s="76">
        <v>41286</v>
      </c>
    </row>
    <row r="2666" spans="1:10" x14ac:dyDescent="0.15">
      <c r="A2666" s="72"/>
      <c r="B2666" s="77" t="s">
        <v>1161</v>
      </c>
      <c r="C2666" s="78" t="s">
        <v>1162</v>
      </c>
      <c r="D2666" s="79">
        <v>2016</v>
      </c>
      <c r="E2666" s="80">
        <v>105</v>
      </c>
      <c r="F2666" s="76">
        <v>3523</v>
      </c>
      <c r="G2666" s="76">
        <v>13503</v>
      </c>
      <c r="H2666" s="76">
        <v>38581</v>
      </c>
      <c r="I2666" s="76">
        <v>79168</v>
      </c>
      <c r="J2666" s="76">
        <v>36574</v>
      </c>
    </row>
    <row r="2667" spans="1:10" x14ac:dyDescent="0.15">
      <c r="A2667" s="72"/>
      <c r="B2667" s="77" t="s">
        <v>1161</v>
      </c>
      <c r="C2667" s="78" t="s">
        <v>1162</v>
      </c>
      <c r="D2667" s="79">
        <v>2017</v>
      </c>
      <c r="E2667" s="80">
        <v>106</v>
      </c>
      <c r="F2667" s="76">
        <v>3797</v>
      </c>
      <c r="G2667" s="76">
        <v>14052</v>
      </c>
      <c r="H2667" s="76">
        <v>38620</v>
      </c>
      <c r="I2667" s="76">
        <v>81409</v>
      </c>
      <c r="J2667" s="76">
        <v>39644</v>
      </c>
    </row>
    <row r="2668" spans="1:10" x14ac:dyDescent="0.15">
      <c r="A2668" s="72"/>
      <c r="B2668" s="77" t="s">
        <v>1161</v>
      </c>
      <c r="C2668" s="78" t="s">
        <v>1162</v>
      </c>
      <c r="D2668" s="79">
        <v>2018</v>
      </c>
      <c r="E2668" s="80">
        <v>98</v>
      </c>
      <c r="F2668" s="76">
        <v>3383</v>
      </c>
      <c r="G2668" s="76">
        <v>13887</v>
      </c>
      <c r="H2668" s="76">
        <v>43567</v>
      </c>
      <c r="I2668" s="76">
        <v>82651</v>
      </c>
      <c r="J2668" s="76">
        <v>36749</v>
      </c>
    </row>
    <row r="2669" spans="1:10" x14ac:dyDescent="0.15">
      <c r="A2669" s="72"/>
      <c r="B2669" s="77" t="s">
        <v>1161</v>
      </c>
      <c r="C2669" s="78" t="s">
        <v>1162</v>
      </c>
      <c r="D2669" s="79">
        <v>2019</v>
      </c>
      <c r="E2669" s="80">
        <v>84</v>
      </c>
      <c r="F2669" s="76">
        <v>2845</v>
      </c>
      <c r="G2669" s="76">
        <v>11812</v>
      </c>
      <c r="H2669" s="76">
        <v>32884</v>
      </c>
      <c r="I2669" s="76">
        <v>63853</v>
      </c>
      <c r="J2669" s="76">
        <v>29266</v>
      </c>
    </row>
    <row r="2670" spans="1:10" x14ac:dyDescent="0.15">
      <c r="A2670" s="72"/>
      <c r="B2670" s="77" t="s">
        <v>1163</v>
      </c>
      <c r="C2670" s="78" t="s">
        <v>1164</v>
      </c>
      <c r="D2670" s="79">
        <v>2015</v>
      </c>
      <c r="E2670" s="80">
        <v>2004</v>
      </c>
      <c r="F2670" s="76">
        <v>46163</v>
      </c>
      <c r="G2670" s="76">
        <v>223905</v>
      </c>
      <c r="H2670" s="76">
        <v>703229</v>
      </c>
      <c r="I2670" s="76">
        <v>1254412</v>
      </c>
      <c r="J2670" s="76">
        <v>487877</v>
      </c>
    </row>
    <row r="2671" spans="1:10" x14ac:dyDescent="0.15">
      <c r="A2671" s="72"/>
      <c r="B2671" s="77" t="s">
        <v>1163</v>
      </c>
      <c r="C2671" s="78" t="s">
        <v>1164</v>
      </c>
      <c r="D2671" s="79">
        <v>2016</v>
      </c>
      <c r="E2671" s="80">
        <v>1743</v>
      </c>
      <c r="F2671" s="76">
        <v>47235</v>
      </c>
      <c r="G2671" s="76">
        <v>232325</v>
      </c>
      <c r="H2671" s="76">
        <v>723547</v>
      </c>
      <c r="I2671" s="76">
        <v>1288462</v>
      </c>
      <c r="J2671" s="76">
        <v>525256</v>
      </c>
    </row>
    <row r="2672" spans="1:10" x14ac:dyDescent="0.15">
      <c r="A2672" s="72"/>
      <c r="B2672" s="77" t="s">
        <v>1163</v>
      </c>
      <c r="C2672" s="78" t="s">
        <v>1164</v>
      </c>
      <c r="D2672" s="79">
        <v>2017</v>
      </c>
      <c r="E2672" s="80">
        <v>1721</v>
      </c>
      <c r="F2672" s="76">
        <v>48631</v>
      </c>
      <c r="G2672" s="76">
        <v>241934</v>
      </c>
      <c r="H2672" s="76">
        <v>777042</v>
      </c>
      <c r="I2672" s="76">
        <v>1355204</v>
      </c>
      <c r="J2672" s="76">
        <v>537035</v>
      </c>
    </row>
    <row r="2673" spans="1:10" x14ac:dyDescent="0.15">
      <c r="A2673" s="72"/>
      <c r="B2673" s="77" t="s">
        <v>1163</v>
      </c>
      <c r="C2673" s="78" t="s">
        <v>1164</v>
      </c>
      <c r="D2673" s="79">
        <v>2018</v>
      </c>
      <c r="E2673" s="80">
        <v>1710</v>
      </c>
      <c r="F2673" s="76">
        <v>48852</v>
      </c>
      <c r="G2673" s="76">
        <v>246409</v>
      </c>
      <c r="H2673" s="76">
        <v>828438</v>
      </c>
      <c r="I2673" s="76">
        <v>1416427</v>
      </c>
      <c r="J2673" s="76">
        <v>554823</v>
      </c>
    </row>
    <row r="2674" spans="1:10" x14ac:dyDescent="0.15">
      <c r="A2674" s="72"/>
      <c r="B2674" s="77" t="s">
        <v>1163</v>
      </c>
      <c r="C2674" s="78" t="s">
        <v>1164</v>
      </c>
      <c r="D2674" s="79">
        <v>2019</v>
      </c>
      <c r="E2674" s="80">
        <v>1720</v>
      </c>
      <c r="F2674" s="76">
        <v>49328</v>
      </c>
      <c r="G2674" s="76">
        <v>253436</v>
      </c>
      <c r="H2674" s="76">
        <v>841457</v>
      </c>
      <c r="I2674" s="76">
        <v>1459324</v>
      </c>
      <c r="J2674" s="76">
        <v>572720</v>
      </c>
    </row>
    <row r="2675" spans="1:10" x14ac:dyDescent="0.15">
      <c r="A2675" s="72"/>
      <c r="B2675" s="77" t="s">
        <v>1165</v>
      </c>
      <c r="C2675" s="78" t="s">
        <v>1166</v>
      </c>
      <c r="D2675" s="79">
        <v>2015</v>
      </c>
      <c r="E2675" s="80">
        <v>869</v>
      </c>
      <c r="F2675" s="76">
        <v>15391</v>
      </c>
      <c r="G2675" s="76">
        <v>70512</v>
      </c>
      <c r="H2675" s="76">
        <v>187402</v>
      </c>
      <c r="I2675" s="76">
        <v>359214</v>
      </c>
      <c r="J2675" s="76">
        <v>151853</v>
      </c>
    </row>
    <row r="2676" spans="1:10" x14ac:dyDescent="0.15">
      <c r="A2676" s="72"/>
      <c r="B2676" s="77" t="s">
        <v>1165</v>
      </c>
      <c r="C2676" s="78" t="s">
        <v>1166</v>
      </c>
      <c r="D2676" s="79">
        <v>2016</v>
      </c>
      <c r="E2676" s="80">
        <v>749</v>
      </c>
      <c r="F2676" s="76">
        <v>15633</v>
      </c>
      <c r="G2676" s="76">
        <v>70835</v>
      </c>
      <c r="H2676" s="76">
        <v>208116</v>
      </c>
      <c r="I2676" s="76">
        <v>383229</v>
      </c>
      <c r="J2676" s="76">
        <v>162696</v>
      </c>
    </row>
    <row r="2677" spans="1:10" x14ac:dyDescent="0.15">
      <c r="A2677" s="72"/>
      <c r="B2677" s="77" t="s">
        <v>1165</v>
      </c>
      <c r="C2677" s="78" t="s">
        <v>1166</v>
      </c>
      <c r="D2677" s="79">
        <v>2017</v>
      </c>
      <c r="E2677" s="80">
        <v>745</v>
      </c>
      <c r="F2677" s="76">
        <v>16717</v>
      </c>
      <c r="G2677" s="76">
        <v>77578</v>
      </c>
      <c r="H2677" s="76">
        <v>242066</v>
      </c>
      <c r="I2677" s="76">
        <v>443547</v>
      </c>
      <c r="J2677" s="76">
        <v>185488</v>
      </c>
    </row>
    <row r="2678" spans="1:10" x14ac:dyDescent="0.15">
      <c r="A2678" s="72"/>
      <c r="B2678" s="77" t="s">
        <v>1165</v>
      </c>
      <c r="C2678" s="78" t="s">
        <v>1166</v>
      </c>
      <c r="D2678" s="79">
        <v>2018</v>
      </c>
      <c r="E2678" s="80">
        <v>753</v>
      </c>
      <c r="F2678" s="76">
        <v>16814</v>
      </c>
      <c r="G2678" s="76">
        <v>79920</v>
      </c>
      <c r="H2678" s="76">
        <v>253966</v>
      </c>
      <c r="I2678" s="76">
        <v>461852</v>
      </c>
      <c r="J2678" s="76">
        <v>191949</v>
      </c>
    </row>
    <row r="2679" spans="1:10" x14ac:dyDescent="0.15">
      <c r="A2679" s="72"/>
      <c r="B2679" s="77" t="s">
        <v>1165</v>
      </c>
      <c r="C2679" s="78" t="s">
        <v>1166</v>
      </c>
      <c r="D2679" s="79">
        <v>2019</v>
      </c>
      <c r="E2679" s="80">
        <v>759</v>
      </c>
      <c r="F2679" s="76">
        <v>16657</v>
      </c>
      <c r="G2679" s="76">
        <v>81738</v>
      </c>
      <c r="H2679" s="76">
        <v>262830</v>
      </c>
      <c r="I2679" s="76">
        <v>478532</v>
      </c>
      <c r="J2679" s="76">
        <v>196814</v>
      </c>
    </row>
    <row r="2680" spans="1:10" x14ac:dyDescent="0.15">
      <c r="A2680" s="72"/>
      <c r="B2680" s="77" t="s">
        <v>1167</v>
      </c>
      <c r="C2680" s="78" t="s">
        <v>1168</v>
      </c>
      <c r="D2680" s="79">
        <v>2015</v>
      </c>
      <c r="E2680" s="80">
        <v>162</v>
      </c>
      <c r="F2680" s="76">
        <v>2898</v>
      </c>
      <c r="G2680" s="76">
        <v>13719</v>
      </c>
      <c r="H2680" s="76">
        <v>40185</v>
      </c>
      <c r="I2680" s="76">
        <v>78513</v>
      </c>
      <c r="J2680" s="76">
        <v>32247</v>
      </c>
    </row>
    <row r="2681" spans="1:10" x14ac:dyDescent="0.15">
      <c r="A2681" s="72"/>
      <c r="B2681" s="77" t="s">
        <v>1167</v>
      </c>
      <c r="C2681" s="78" t="s">
        <v>1168</v>
      </c>
      <c r="D2681" s="79">
        <v>2016</v>
      </c>
      <c r="E2681" s="80">
        <v>123</v>
      </c>
      <c r="F2681" s="76">
        <v>2662</v>
      </c>
      <c r="G2681" s="76">
        <v>12660</v>
      </c>
      <c r="H2681" s="76">
        <v>34279</v>
      </c>
      <c r="I2681" s="76">
        <v>63724</v>
      </c>
      <c r="J2681" s="76">
        <v>25758</v>
      </c>
    </row>
    <row r="2682" spans="1:10" x14ac:dyDescent="0.15">
      <c r="A2682" s="72"/>
      <c r="B2682" s="77" t="s">
        <v>1167</v>
      </c>
      <c r="C2682" s="78" t="s">
        <v>1168</v>
      </c>
      <c r="D2682" s="79">
        <v>2017</v>
      </c>
      <c r="E2682" s="80">
        <v>128</v>
      </c>
      <c r="F2682" s="76">
        <v>2980</v>
      </c>
      <c r="G2682" s="76">
        <v>13870</v>
      </c>
      <c r="H2682" s="76">
        <v>35081</v>
      </c>
      <c r="I2682" s="76">
        <v>62849</v>
      </c>
      <c r="J2682" s="76">
        <v>25903</v>
      </c>
    </row>
    <row r="2683" spans="1:10" x14ac:dyDescent="0.15">
      <c r="A2683" s="72"/>
      <c r="B2683" s="77" t="s">
        <v>1167</v>
      </c>
      <c r="C2683" s="78" t="s">
        <v>1168</v>
      </c>
      <c r="D2683" s="79">
        <v>2018</v>
      </c>
      <c r="E2683" s="80">
        <v>114</v>
      </c>
      <c r="F2683" s="76">
        <v>2998</v>
      </c>
      <c r="G2683" s="76">
        <v>14190</v>
      </c>
      <c r="H2683" s="76">
        <v>44600</v>
      </c>
      <c r="I2683" s="76">
        <v>74582</v>
      </c>
      <c r="J2683" s="76">
        <v>28848</v>
      </c>
    </row>
    <row r="2684" spans="1:10" x14ac:dyDescent="0.15">
      <c r="A2684" s="72"/>
      <c r="B2684" s="77" t="s">
        <v>1167</v>
      </c>
      <c r="C2684" s="78" t="s">
        <v>1168</v>
      </c>
      <c r="D2684" s="79">
        <v>2019</v>
      </c>
      <c r="E2684" s="80">
        <v>117</v>
      </c>
      <c r="F2684" s="76">
        <v>3063</v>
      </c>
      <c r="G2684" s="76">
        <v>14560</v>
      </c>
      <c r="H2684" s="76">
        <v>48471</v>
      </c>
      <c r="I2684" s="76">
        <v>81993</v>
      </c>
      <c r="J2684" s="76">
        <v>29917</v>
      </c>
    </row>
    <row r="2685" spans="1:10" x14ac:dyDescent="0.15">
      <c r="A2685" s="72"/>
      <c r="B2685" s="77" t="s">
        <v>1169</v>
      </c>
      <c r="C2685" s="78" t="s">
        <v>1170</v>
      </c>
      <c r="D2685" s="79">
        <v>2015</v>
      </c>
      <c r="E2685" s="80">
        <v>142</v>
      </c>
      <c r="F2685" s="76">
        <v>2755</v>
      </c>
      <c r="G2685" s="76">
        <v>12624</v>
      </c>
      <c r="H2685" s="76">
        <v>33161</v>
      </c>
      <c r="I2685" s="76">
        <v>63188</v>
      </c>
      <c r="J2685" s="76">
        <v>25956</v>
      </c>
    </row>
    <row r="2686" spans="1:10" x14ac:dyDescent="0.15">
      <c r="A2686" s="72"/>
      <c r="B2686" s="77" t="s">
        <v>1169</v>
      </c>
      <c r="C2686" s="78" t="s">
        <v>1170</v>
      </c>
      <c r="D2686" s="79">
        <v>2016</v>
      </c>
      <c r="E2686" s="80">
        <v>122</v>
      </c>
      <c r="F2686" s="76">
        <v>2520</v>
      </c>
      <c r="G2686" s="76">
        <v>11410</v>
      </c>
      <c r="H2686" s="76">
        <v>30497</v>
      </c>
      <c r="I2686" s="76">
        <v>58459</v>
      </c>
      <c r="J2686" s="76">
        <v>24746</v>
      </c>
    </row>
    <row r="2687" spans="1:10" x14ac:dyDescent="0.15">
      <c r="A2687" s="72"/>
      <c r="B2687" s="77" t="s">
        <v>1169</v>
      </c>
      <c r="C2687" s="78" t="s">
        <v>1170</v>
      </c>
      <c r="D2687" s="79">
        <v>2017</v>
      </c>
      <c r="E2687" s="80">
        <v>121</v>
      </c>
      <c r="F2687" s="76">
        <v>2566</v>
      </c>
      <c r="G2687" s="76">
        <v>12592</v>
      </c>
      <c r="H2687" s="76">
        <v>32323</v>
      </c>
      <c r="I2687" s="76">
        <v>61346</v>
      </c>
      <c r="J2687" s="76">
        <v>27088</v>
      </c>
    </row>
    <row r="2688" spans="1:10" x14ac:dyDescent="0.15">
      <c r="A2688" s="72"/>
      <c r="B2688" s="77" t="s">
        <v>1169</v>
      </c>
      <c r="C2688" s="78" t="s">
        <v>1170</v>
      </c>
      <c r="D2688" s="79">
        <v>2018</v>
      </c>
      <c r="E2688" s="80">
        <v>120</v>
      </c>
      <c r="F2688" s="76">
        <v>2737</v>
      </c>
      <c r="G2688" s="76">
        <v>14115</v>
      </c>
      <c r="H2688" s="76">
        <v>41980</v>
      </c>
      <c r="I2688" s="76">
        <v>69543</v>
      </c>
      <c r="J2688" s="76">
        <v>28112</v>
      </c>
    </row>
    <row r="2689" spans="1:10" x14ac:dyDescent="0.15">
      <c r="A2689" s="72"/>
      <c r="B2689" s="77" t="s">
        <v>1169</v>
      </c>
      <c r="C2689" s="78" t="s">
        <v>1170</v>
      </c>
      <c r="D2689" s="79">
        <v>2019</v>
      </c>
      <c r="E2689" s="80">
        <v>122</v>
      </c>
      <c r="F2689" s="76">
        <v>2725</v>
      </c>
      <c r="G2689" s="76">
        <v>13686</v>
      </c>
      <c r="H2689" s="76">
        <v>34932</v>
      </c>
      <c r="I2689" s="76">
        <v>69485</v>
      </c>
      <c r="J2689" s="76">
        <v>31278</v>
      </c>
    </row>
    <row r="2690" spans="1:10" x14ac:dyDescent="0.15">
      <c r="A2690" s="72"/>
      <c r="B2690" s="77" t="s">
        <v>1171</v>
      </c>
      <c r="C2690" s="78" t="s">
        <v>1172</v>
      </c>
      <c r="D2690" s="79">
        <v>2015</v>
      </c>
      <c r="E2690" s="80">
        <v>411</v>
      </c>
      <c r="F2690" s="76">
        <v>11786</v>
      </c>
      <c r="G2690" s="76">
        <v>59649</v>
      </c>
      <c r="H2690" s="76">
        <v>215067</v>
      </c>
      <c r="I2690" s="76">
        <v>345754</v>
      </c>
      <c r="J2690" s="76">
        <v>117033</v>
      </c>
    </row>
    <row r="2691" spans="1:10" x14ac:dyDescent="0.15">
      <c r="A2691" s="72"/>
      <c r="B2691" s="77" t="s">
        <v>1171</v>
      </c>
      <c r="C2691" s="78" t="s">
        <v>1172</v>
      </c>
      <c r="D2691" s="79">
        <v>2016</v>
      </c>
      <c r="E2691" s="80">
        <v>363</v>
      </c>
      <c r="F2691" s="76">
        <v>12417</v>
      </c>
      <c r="G2691" s="76">
        <v>64190</v>
      </c>
      <c r="H2691" s="76">
        <v>212480</v>
      </c>
      <c r="I2691" s="76">
        <v>365730</v>
      </c>
      <c r="J2691" s="76">
        <v>144303</v>
      </c>
    </row>
    <row r="2692" spans="1:10" x14ac:dyDescent="0.15">
      <c r="A2692" s="72"/>
      <c r="B2692" s="77" t="s">
        <v>1171</v>
      </c>
      <c r="C2692" s="78" t="s">
        <v>1172</v>
      </c>
      <c r="D2692" s="79">
        <v>2017</v>
      </c>
      <c r="E2692" s="80">
        <v>345</v>
      </c>
      <c r="F2692" s="76">
        <v>12242</v>
      </c>
      <c r="G2692" s="76">
        <v>64201</v>
      </c>
      <c r="H2692" s="76">
        <v>216296</v>
      </c>
      <c r="I2692" s="76">
        <v>360968</v>
      </c>
      <c r="J2692" s="76">
        <v>130819</v>
      </c>
    </row>
    <row r="2693" spans="1:10" x14ac:dyDescent="0.15">
      <c r="A2693" s="72"/>
      <c r="B2693" s="77" t="s">
        <v>1171</v>
      </c>
      <c r="C2693" s="78" t="s">
        <v>1172</v>
      </c>
      <c r="D2693" s="79">
        <v>2018</v>
      </c>
      <c r="E2693" s="80">
        <v>345</v>
      </c>
      <c r="F2693" s="76">
        <v>11840</v>
      </c>
      <c r="G2693" s="76">
        <v>63042</v>
      </c>
      <c r="H2693" s="76">
        <v>226174</v>
      </c>
      <c r="I2693" s="76">
        <v>358542</v>
      </c>
      <c r="J2693" s="76">
        <v>125981</v>
      </c>
    </row>
    <row r="2694" spans="1:10" x14ac:dyDescent="0.15">
      <c r="A2694" s="72"/>
      <c r="B2694" s="77" t="s">
        <v>1171</v>
      </c>
      <c r="C2694" s="78" t="s">
        <v>1172</v>
      </c>
      <c r="D2694" s="79">
        <v>2019</v>
      </c>
      <c r="E2694" s="80">
        <v>339</v>
      </c>
      <c r="F2694" s="76">
        <v>11635</v>
      </c>
      <c r="G2694" s="76">
        <v>62079</v>
      </c>
      <c r="H2694" s="76">
        <v>209209</v>
      </c>
      <c r="I2694" s="76">
        <v>337098</v>
      </c>
      <c r="J2694" s="76">
        <v>124476</v>
      </c>
    </row>
    <row r="2695" spans="1:10" x14ac:dyDescent="0.15">
      <c r="A2695" s="72"/>
      <c r="B2695" s="77" t="s">
        <v>1173</v>
      </c>
      <c r="C2695" s="78" t="s">
        <v>1174</v>
      </c>
      <c r="D2695" s="79">
        <v>2015</v>
      </c>
      <c r="E2695" s="80">
        <v>420</v>
      </c>
      <c r="F2695" s="76">
        <v>13333</v>
      </c>
      <c r="G2695" s="76">
        <v>67401</v>
      </c>
      <c r="H2695" s="76">
        <v>227415</v>
      </c>
      <c r="I2695" s="76">
        <v>407744</v>
      </c>
      <c r="J2695" s="76">
        <v>160789</v>
      </c>
    </row>
    <row r="2696" spans="1:10" x14ac:dyDescent="0.15">
      <c r="A2696" s="72"/>
      <c r="B2696" s="77" t="s">
        <v>1173</v>
      </c>
      <c r="C2696" s="78" t="s">
        <v>1174</v>
      </c>
      <c r="D2696" s="79">
        <v>2016</v>
      </c>
      <c r="E2696" s="80">
        <v>386</v>
      </c>
      <c r="F2696" s="76">
        <v>14003</v>
      </c>
      <c r="G2696" s="76">
        <v>73231</v>
      </c>
      <c r="H2696" s="76">
        <v>238175</v>
      </c>
      <c r="I2696" s="76">
        <v>417320</v>
      </c>
      <c r="J2696" s="76">
        <v>167753</v>
      </c>
    </row>
    <row r="2697" spans="1:10" x14ac:dyDescent="0.15">
      <c r="A2697" s="72"/>
      <c r="B2697" s="77" t="s">
        <v>1173</v>
      </c>
      <c r="C2697" s="78" t="s">
        <v>1174</v>
      </c>
      <c r="D2697" s="79">
        <v>2017</v>
      </c>
      <c r="E2697" s="80">
        <v>382</v>
      </c>
      <c r="F2697" s="76">
        <v>14126</v>
      </c>
      <c r="G2697" s="76">
        <v>73692</v>
      </c>
      <c r="H2697" s="76">
        <v>251275</v>
      </c>
      <c r="I2697" s="76">
        <v>426494</v>
      </c>
      <c r="J2697" s="76">
        <v>167737</v>
      </c>
    </row>
    <row r="2698" spans="1:10" x14ac:dyDescent="0.15">
      <c r="A2698" s="72"/>
      <c r="B2698" s="77" t="s">
        <v>1173</v>
      </c>
      <c r="C2698" s="78" t="s">
        <v>1174</v>
      </c>
      <c r="D2698" s="79">
        <v>2018</v>
      </c>
      <c r="E2698" s="80">
        <v>378</v>
      </c>
      <c r="F2698" s="76">
        <v>14463</v>
      </c>
      <c r="G2698" s="76">
        <v>75142</v>
      </c>
      <c r="H2698" s="76">
        <v>261718</v>
      </c>
      <c r="I2698" s="76">
        <v>451908</v>
      </c>
      <c r="J2698" s="76">
        <v>179932</v>
      </c>
    </row>
    <row r="2699" spans="1:10" x14ac:dyDescent="0.15">
      <c r="A2699" s="72"/>
      <c r="B2699" s="77" t="s">
        <v>1173</v>
      </c>
      <c r="C2699" s="78" t="s">
        <v>1174</v>
      </c>
      <c r="D2699" s="79">
        <v>2019</v>
      </c>
      <c r="E2699" s="80">
        <v>383</v>
      </c>
      <c r="F2699" s="76">
        <v>15248</v>
      </c>
      <c r="G2699" s="76">
        <v>81372</v>
      </c>
      <c r="H2699" s="76">
        <v>286015</v>
      </c>
      <c r="I2699" s="76">
        <v>492217</v>
      </c>
      <c r="J2699" s="76">
        <v>190235</v>
      </c>
    </row>
    <row r="2700" spans="1:10" x14ac:dyDescent="0.15">
      <c r="A2700" s="72"/>
      <c r="B2700" s="77" t="s">
        <v>1175</v>
      </c>
      <c r="C2700" s="78" t="s">
        <v>1176</v>
      </c>
      <c r="D2700" s="79">
        <v>2015</v>
      </c>
      <c r="E2700" s="80">
        <v>1476</v>
      </c>
      <c r="F2700" s="76">
        <v>45202</v>
      </c>
      <c r="G2700" s="76">
        <v>235856</v>
      </c>
      <c r="H2700" s="76">
        <v>970342</v>
      </c>
      <c r="I2700" s="76">
        <v>1543776</v>
      </c>
      <c r="J2700" s="76">
        <v>534105</v>
      </c>
    </row>
    <row r="2701" spans="1:10" x14ac:dyDescent="0.15">
      <c r="A2701" s="72"/>
      <c r="B2701" s="77" t="s">
        <v>1175</v>
      </c>
      <c r="C2701" s="78" t="s">
        <v>1176</v>
      </c>
      <c r="D2701" s="79">
        <v>2016</v>
      </c>
      <c r="E2701" s="80">
        <v>1353</v>
      </c>
      <c r="F2701" s="76">
        <v>48280</v>
      </c>
      <c r="G2701" s="76">
        <v>254114</v>
      </c>
      <c r="H2701" s="76">
        <v>966259</v>
      </c>
      <c r="I2701" s="76">
        <v>1564759</v>
      </c>
      <c r="J2701" s="76">
        <v>555991</v>
      </c>
    </row>
    <row r="2702" spans="1:10" x14ac:dyDescent="0.15">
      <c r="A2702" s="72"/>
      <c r="B2702" s="77" t="s">
        <v>1175</v>
      </c>
      <c r="C2702" s="78" t="s">
        <v>1176</v>
      </c>
      <c r="D2702" s="79">
        <v>2017</v>
      </c>
      <c r="E2702" s="80">
        <v>1331</v>
      </c>
      <c r="F2702" s="76">
        <v>48402</v>
      </c>
      <c r="G2702" s="76">
        <v>257709</v>
      </c>
      <c r="H2702" s="76">
        <v>1068900</v>
      </c>
      <c r="I2702" s="76">
        <v>1738376</v>
      </c>
      <c r="J2702" s="76">
        <v>635054</v>
      </c>
    </row>
    <row r="2703" spans="1:10" x14ac:dyDescent="0.15">
      <c r="A2703" s="72"/>
      <c r="B2703" s="77" t="s">
        <v>1175</v>
      </c>
      <c r="C2703" s="78" t="s">
        <v>1176</v>
      </c>
      <c r="D2703" s="79">
        <v>2018</v>
      </c>
      <c r="E2703" s="80">
        <v>1336</v>
      </c>
      <c r="F2703" s="76">
        <v>49222</v>
      </c>
      <c r="G2703" s="76">
        <v>263272</v>
      </c>
      <c r="H2703" s="76">
        <v>1129981</v>
      </c>
      <c r="I2703" s="76">
        <v>1853570</v>
      </c>
      <c r="J2703" s="76">
        <v>657596</v>
      </c>
    </row>
    <row r="2704" spans="1:10" x14ac:dyDescent="0.15">
      <c r="A2704" s="72"/>
      <c r="B2704" s="77" t="s">
        <v>1175</v>
      </c>
      <c r="C2704" s="78" t="s">
        <v>1176</v>
      </c>
      <c r="D2704" s="79">
        <v>2019</v>
      </c>
      <c r="E2704" s="80">
        <v>1351</v>
      </c>
      <c r="F2704" s="76">
        <v>50425</v>
      </c>
      <c r="G2704" s="76">
        <v>272724</v>
      </c>
      <c r="H2704" s="76">
        <v>1113044</v>
      </c>
      <c r="I2704" s="76">
        <v>1803783</v>
      </c>
      <c r="J2704" s="76">
        <v>662961</v>
      </c>
    </row>
    <row r="2705" spans="1:10" x14ac:dyDescent="0.15">
      <c r="A2705" s="72"/>
      <c r="B2705" s="77" t="s">
        <v>1177</v>
      </c>
      <c r="C2705" s="78" t="s">
        <v>1178</v>
      </c>
      <c r="D2705" s="79">
        <v>2015</v>
      </c>
      <c r="E2705" s="80">
        <v>132</v>
      </c>
      <c r="F2705" s="76">
        <v>4118</v>
      </c>
      <c r="G2705" s="76">
        <v>23697</v>
      </c>
      <c r="H2705" s="76">
        <v>84822</v>
      </c>
      <c r="I2705" s="76">
        <v>136188</v>
      </c>
      <c r="J2705" s="76">
        <v>47624</v>
      </c>
    </row>
    <row r="2706" spans="1:10" x14ac:dyDescent="0.15">
      <c r="A2706" s="72"/>
      <c r="B2706" s="77" t="s">
        <v>1177</v>
      </c>
      <c r="C2706" s="78" t="s">
        <v>1178</v>
      </c>
      <c r="D2706" s="79">
        <v>2016</v>
      </c>
      <c r="E2706" s="80">
        <v>111</v>
      </c>
      <c r="F2706" s="76">
        <v>6286</v>
      </c>
      <c r="G2706" s="76">
        <v>34019</v>
      </c>
      <c r="H2706" s="76">
        <v>87222</v>
      </c>
      <c r="I2706" s="76">
        <v>148452</v>
      </c>
      <c r="J2706" s="76">
        <v>54002</v>
      </c>
    </row>
    <row r="2707" spans="1:10" x14ac:dyDescent="0.15">
      <c r="A2707" s="72"/>
      <c r="B2707" s="77" t="s">
        <v>1177</v>
      </c>
      <c r="C2707" s="78" t="s">
        <v>1178</v>
      </c>
      <c r="D2707" s="79">
        <v>2017</v>
      </c>
      <c r="E2707" s="80">
        <v>106</v>
      </c>
      <c r="F2707" s="76">
        <v>5918</v>
      </c>
      <c r="G2707" s="76">
        <v>32974</v>
      </c>
      <c r="H2707" s="76">
        <v>86330</v>
      </c>
      <c r="I2707" s="76">
        <v>145379</v>
      </c>
      <c r="J2707" s="76">
        <v>52502</v>
      </c>
    </row>
    <row r="2708" spans="1:10" x14ac:dyDescent="0.15">
      <c r="A2708" s="72"/>
      <c r="B2708" s="77" t="s">
        <v>1177</v>
      </c>
      <c r="C2708" s="78" t="s">
        <v>1178</v>
      </c>
      <c r="D2708" s="79">
        <v>2018</v>
      </c>
      <c r="E2708" s="80">
        <v>108</v>
      </c>
      <c r="F2708" s="76">
        <v>4884</v>
      </c>
      <c r="G2708" s="76">
        <v>25828</v>
      </c>
      <c r="H2708" s="76">
        <v>87878</v>
      </c>
      <c r="I2708" s="76">
        <v>149355</v>
      </c>
      <c r="J2708" s="76">
        <v>55104</v>
      </c>
    </row>
    <row r="2709" spans="1:10" x14ac:dyDescent="0.15">
      <c r="A2709" s="72"/>
      <c r="B2709" s="77" t="s">
        <v>1177</v>
      </c>
      <c r="C2709" s="78" t="s">
        <v>1178</v>
      </c>
      <c r="D2709" s="79">
        <v>2019</v>
      </c>
      <c r="E2709" s="80">
        <v>109</v>
      </c>
      <c r="F2709" s="76">
        <v>5034</v>
      </c>
      <c r="G2709" s="76">
        <v>27253</v>
      </c>
      <c r="H2709" s="76">
        <v>81974</v>
      </c>
      <c r="I2709" s="76">
        <v>145191</v>
      </c>
      <c r="J2709" s="76">
        <v>57186</v>
      </c>
    </row>
    <row r="2710" spans="1:10" x14ac:dyDescent="0.15">
      <c r="A2710" s="72"/>
      <c r="B2710" s="77" t="s">
        <v>1179</v>
      </c>
      <c r="C2710" s="78" t="s">
        <v>1180</v>
      </c>
      <c r="D2710" s="79">
        <v>2015</v>
      </c>
      <c r="E2710" s="80">
        <v>955</v>
      </c>
      <c r="F2710" s="76">
        <v>27934</v>
      </c>
      <c r="G2710" s="76">
        <v>142847</v>
      </c>
      <c r="H2710" s="76">
        <v>555531</v>
      </c>
      <c r="I2710" s="76">
        <v>907139</v>
      </c>
      <c r="J2710" s="76">
        <v>326656</v>
      </c>
    </row>
    <row r="2711" spans="1:10" x14ac:dyDescent="0.15">
      <c r="A2711" s="72"/>
      <c r="B2711" s="77" t="s">
        <v>1179</v>
      </c>
      <c r="C2711" s="78" t="s">
        <v>1180</v>
      </c>
      <c r="D2711" s="79">
        <v>2016</v>
      </c>
      <c r="E2711" s="80">
        <v>878</v>
      </c>
      <c r="F2711" s="76">
        <v>26040</v>
      </c>
      <c r="G2711" s="76">
        <v>133762</v>
      </c>
      <c r="H2711" s="76">
        <v>433291</v>
      </c>
      <c r="I2711" s="76">
        <v>735016</v>
      </c>
      <c r="J2711" s="76">
        <v>275387</v>
      </c>
    </row>
    <row r="2712" spans="1:10" x14ac:dyDescent="0.15">
      <c r="A2712" s="72"/>
      <c r="B2712" s="77" t="s">
        <v>1179</v>
      </c>
      <c r="C2712" s="78" t="s">
        <v>1180</v>
      </c>
      <c r="D2712" s="79">
        <v>2017</v>
      </c>
      <c r="E2712" s="80">
        <v>862</v>
      </c>
      <c r="F2712" s="76">
        <v>26081</v>
      </c>
      <c r="G2712" s="76">
        <v>135939</v>
      </c>
      <c r="H2712" s="76">
        <v>484615</v>
      </c>
      <c r="I2712" s="76">
        <v>822293</v>
      </c>
      <c r="J2712" s="76">
        <v>324517</v>
      </c>
    </row>
    <row r="2713" spans="1:10" x14ac:dyDescent="0.15">
      <c r="A2713" s="72"/>
      <c r="B2713" s="77" t="s">
        <v>1179</v>
      </c>
      <c r="C2713" s="78" t="s">
        <v>1180</v>
      </c>
      <c r="D2713" s="79">
        <v>2018</v>
      </c>
      <c r="E2713" s="80">
        <v>857</v>
      </c>
      <c r="F2713" s="76">
        <v>27036</v>
      </c>
      <c r="G2713" s="76">
        <v>142638</v>
      </c>
      <c r="H2713" s="76">
        <v>506624</v>
      </c>
      <c r="I2713" s="76">
        <v>890540</v>
      </c>
      <c r="J2713" s="76">
        <v>334425</v>
      </c>
    </row>
    <row r="2714" spans="1:10" x14ac:dyDescent="0.15">
      <c r="A2714" s="72"/>
      <c r="B2714" s="77" t="s">
        <v>1179</v>
      </c>
      <c r="C2714" s="78" t="s">
        <v>1180</v>
      </c>
      <c r="D2714" s="79">
        <v>2019</v>
      </c>
      <c r="E2714" s="80">
        <v>865</v>
      </c>
      <c r="F2714" s="76">
        <v>27748</v>
      </c>
      <c r="G2714" s="76">
        <v>147873</v>
      </c>
      <c r="H2714" s="76">
        <v>513747</v>
      </c>
      <c r="I2714" s="76">
        <v>895607</v>
      </c>
      <c r="J2714" s="76">
        <v>357660</v>
      </c>
    </row>
    <row r="2715" spans="1:10" x14ac:dyDescent="0.15">
      <c r="A2715" s="72"/>
      <c r="B2715" s="77" t="s">
        <v>1181</v>
      </c>
      <c r="C2715" s="78" t="s">
        <v>1182</v>
      </c>
      <c r="D2715" s="79">
        <v>2015</v>
      </c>
      <c r="E2715" s="80">
        <v>389</v>
      </c>
      <c r="F2715" s="76">
        <v>13150</v>
      </c>
      <c r="G2715" s="76">
        <v>69313</v>
      </c>
      <c r="H2715" s="76">
        <v>329989</v>
      </c>
      <c r="I2715" s="76">
        <v>500449</v>
      </c>
      <c r="J2715" s="76">
        <v>159825</v>
      </c>
    </row>
    <row r="2716" spans="1:10" x14ac:dyDescent="0.15">
      <c r="A2716" s="72"/>
      <c r="B2716" s="77" t="s">
        <v>1181</v>
      </c>
      <c r="C2716" s="78" t="s">
        <v>1182</v>
      </c>
      <c r="D2716" s="79">
        <v>2016</v>
      </c>
      <c r="E2716" s="80">
        <v>364</v>
      </c>
      <c r="F2716" s="76">
        <v>15954</v>
      </c>
      <c r="G2716" s="76">
        <v>86334</v>
      </c>
      <c r="H2716" s="76">
        <v>445745</v>
      </c>
      <c r="I2716" s="76">
        <v>681292</v>
      </c>
      <c r="J2716" s="76">
        <v>226602</v>
      </c>
    </row>
    <row r="2717" spans="1:10" x14ac:dyDescent="0.15">
      <c r="A2717" s="72"/>
      <c r="B2717" s="77" t="s">
        <v>1181</v>
      </c>
      <c r="C2717" s="78" t="s">
        <v>1182</v>
      </c>
      <c r="D2717" s="79">
        <v>2017</v>
      </c>
      <c r="E2717" s="80">
        <v>363</v>
      </c>
      <c r="F2717" s="76">
        <v>16403</v>
      </c>
      <c r="G2717" s="76">
        <v>88796</v>
      </c>
      <c r="H2717" s="76">
        <v>497955</v>
      </c>
      <c r="I2717" s="76">
        <v>770704</v>
      </c>
      <c r="J2717" s="76">
        <v>258034</v>
      </c>
    </row>
    <row r="2718" spans="1:10" x14ac:dyDescent="0.15">
      <c r="A2718" s="72"/>
      <c r="B2718" s="77" t="s">
        <v>1181</v>
      </c>
      <c r="C2718" s="78" t="s">
        <v>1182</v>
      </c>
      <c r="D2718" s="79">
        <v>2018</v>
      </c>
      <c r="E2718" s="80">
        <v>371</v>
      </c>
      <c r="F2718" s="76">
        <v>17302</v>
      </c>
      <c r="G2718" s="76">
        <v>94806</v>
      </c>
      <c r="H2718" s="76">
        <v>535480</v>
      </c>
      <c r="I2718" s="76">
        <v>813675</v>
      </c>
      <c r="J2718" s="76">
        <v>268066</v>
      </c>
    </row>
    <row r="2719" spans="1:10" x14ac:dyDescent="0.15">
      <c r="A2719" s="72"/>
      <c r="B2719" s="77" t="s">
        <v>1181</v>
      </c>
      <c r="C2719" s="78" t="s">
        <v>1182</v>
      </c>
      <c r="D2719" s="79">
        <v>2019</v>
      </c>
      <c r="E2719" s="80">
        <v>377</v>
      </c>
      <c r="F2719" s="76">
        <v>17643</v>
      </c>
      <c r="G2719" s="76">
        <v>97598</v>
      </c>
      <c r="H2719" s="76">
        <v>517323</v>
      </c>
      <c r="I2719" s="76">
        <v>762984</v>
      </c>
      <c r="J2719" s="76">
        <v>248115</v>
      </c>
    </row>
    <row r="2720" spans="1:10" x14ac:dyDescent="0.15">
      <c r="A2720" s="72"/>
      <c r="B2720" s="77" t="s">
        <v>1183</v>
      </c>
      <c r="C2720" s="78" t="s">
        <v>1184</v>
      </c>
      <c r="D2720" s="79">
        <v>2015</v>
      </c>
      <c r="E2720" s="80">
        <v>6429</v>
      </c>
      <c r="F2720" s="76">
        <v>160663</v>
      </c>
      <c r="G2720" s="76">
        <v>792813</v>
      </c>
      <c r="H2720" s="76">
        <v>2471424</v>
      </c>
      <c r="I2720" s="76">
        <v>4509485</v>
      </c>
      <c r="J2720" s="76">
        <v>1886905</v>
      </c>
    </row>
    <row r="2721" spans="1:10" x14ac:dyDescent="0.15">
      <c r="A2721" s="72"/>
      <c r="B2721" s="77" t="s">
        <v>1183</v>
      </c>
      <c r="C2721" s="78" t="s">
        <v>1184</v>
      </c>
      <c r="D2721" s="79">
        <v>2016</v>
      </c>
      <c r="E2721" s="80">
        <v>5654</v>
      </c>
      <c r="F2721" s="76">
        <v>159852</v>
      </c>
      <c r="G2721" s="76">
        <v>776824</v>
      </c>
      <c r="H2721" s="76">
        <v>2510250</v>
      </c>
      <c r="I2721" s="76">
        <v>4321742</v>
      </c>
      <c r="J2721" s="76">
        <v>1661570</v>
      </c>
    </row>
    <row r="2722" spans="1:10" x14ac:dyDescent="0.15">
      <c r="A2722" s="72"/>
      <c r="B2722" s="77" t="s">
        <v>1183</v>
      </c>
      <c r="C2722" s="78" t="s">
        <v>1184</v>
      </c>
      <c r="D2722" s="79">
        <v>2017</v>
      </c>
      <c r="E2722" s="80">
        <v>5632</v>
      </c>
      <c r="F2722" s="76">
        <v>161947</v>
      </c>
      <c r="G2722" s="76">
        <v>797825</v>
      </c>
      <c r="H2722" s="76">
        <v>2711209</v>
      </c>
      <c r="I2722" s="76">
        <v>4748871</v>
      </c>
      <c r="J2722" s="76">
        <v>1930492</v>
      </c>
    </row>
    <row r="2723" spans="1:10" x14ac:dyDescent="0.15">
      <c r="A2723" s="72"/>
      <c r="B2723" s="77" t="s">
        <v>1183</v>
      </c>
      <c r="C2723" s="78" t="s">
        <v>1184</v>
      </c>
      <c r="D2723" s="79">
        <v>2018</v>
      </c>
      <c r="E2723" s="80">
        <v>5628</v>
      </c>
      <c r="F2723" s="76">
        <v>166853</v>
      </c>
      <c r="G2723" s="76">
        <v>840868</v>
      </c>
      <c r="H2723" s="76">
        <v>2984851</v>
      </c>
      <c r="I2723" s="76">
        <v>5164884</v>
      </c>
      <c r="J2723" s="76">
        <v>2074352</v>
      </c>
    </row>
    <row r="2724" spans="1:10" x14ac:dyDescent="0.15">
      <c r="A2724" s="72"/>
      <c r="B2724" s="77" t="s">
        <v>1183</v>
      </c>
      <c r="C2724" s="78" t="s">
        <v>1184</v>
      </c>
      <c r="D2724" s="79">
        <v>2019</v>
      </c>
      <c r="E2724" s="80">
        <v>5561</v>
      </c>
      <c r="F2724" s="76">
        <v>162140</v>
      </c>
      <c r="G2724" s="76">
        <v>831355</v>
      </c>
      <c r="H2724" s="76">
        <v>2656591</v>
      </c>
      <c r="I2724" s="76">
        <v>4704378</v>
      </c>
      <c r="J2724" s="76">
        <v>1854100</v>
      </c>
    </row>
    <row r="2725" spans="1:10" x14ac:dyDescent="0.15">
      <c r="A2725" s="72"/>
      <c r="B2725" s="77" t="s">
        <v>1185</v>
      </c>
      <c r="C2725" s="78" t="s">
        <v>1186</v>
      </c>
      <c r="D2725" s="79">
        <v>2015</v>
      </c>
      <c r="E2725" s="80">
        <v>685</v>
      </c>
      <c r="F2725" s="76">
        <v>49851</v>
      </c>
      <c r="G2725" s="76">
        <v>272013</v>
      </c>
      <c r="H2725" s="76">
        <v>1204863</v>
      </c>
      <c r="I2725" s="76">
        <v>1936913</v>
      </c>
      <c r="J2725" s="76">
        <v>687639</v>
      </c>
    </row>
    <row r="2726" spans="1:10" x14ac:dyDescent="0.15">
      <c r="A2726" s="72"/>
      <c r="B2726" s="77" t="s">
        <v>1185</v>
      </c>
      <c r="C2726" s="78" t="s">
        <v>1186</v>
      </c>
      <c r="D2726" s="79">
        <v>2016</v>
      </c>
      <c r="E2726" s="80">
        <v>600</v>
      </c>
      <c r="F2726" s="76">
        <v>48175</v>
      </c>
      <c r="G2726" s="76">
        <v>273712</v>
      </c>
      <c r="H2726" s="76">
        <v>1107139</v>
      </c>
      <c r="I2726" s="76">
        <v>1750163</v>
      </c>
      <c r="J2726" s="76">
        <v>600866</v>
      </c>
    </row>
    <row r="2727" spans="1:10" x14ac:dyDescent="0.15">
      <c r="A2727" s="72"/>
      <c r="B2727" s="77" t="s">
        <v>1185</v>
      </c>
      <c r="C2727" s="78" t="s">
        <v>1186</v>
      </c>
      <c r="D2727" s="79">
        <v>2017</v>
      </c>
      <c r="E2727" s="80">
        <v>596</v>
      </c>
      <c r="F2727" s="76">
        <v>47813</v>
      </c>
      <c r="G2727" s="76">
        <v>277751</v>
      </c>
      <c r="H2727" s="76">
        <v>1224150</v>
      </c>
      <c r="I2727" s="76">
        <v>1946245</v>
      </c>
      <c r="J2727" s="76">
        <v>714518</v>
      </c>
    </row>
    <row r="2728" spans="1:10" x14ac:dyDescent="0.15">
      <c r="A2728" s="72"/>
      <c r="B2728" s="77" t="s">
        <v>1185</v>
      </c>
      <c r="C2728" s="78" t="s">
        <v>1186</v>
      </c>
      <c r="D2728" s="79">
        <v>2018</v>
      </c>
      <c r="E2728" s="80">
        <v>600</v>
      </c>
      <c r="F2728" s="76">
        <v>50969</v>
      </c>
      <c r="G2728" s="76">
        <v>296513</v>
      </c>
      <c r="H2728" s="76">
        <v>1374578</v>
      </c>
      <c r="I2728" s="76">
        <v>2154980</v>
      </c>
      <c r="J2728" s="76">
        <v>780908</v>
      </c>
    </row>
    <row r="2729" spans="1:10" x14ac:dyDescent="0.15">
      <c r="A2729" s="72"/>
      <c r="B2729" s="77" t="s">
        <v>1185</v>
      </c>
      <c r="C2729" s="78" t="s">
        <v>1186</v>
      </c>
      <c r="D2729" s="79">
        <v>2019</v>
      </c>
      <c r="E2729" s="80">
        <v>610</v>
      </c>
      <c r="F2729" s="76">
        <v>48667</v>
      </c>
      <c r="G2729" s="76">
        <v>291240</v>
      </c>
      <c r="H2729" s="76">
        <v>1164629</v>
      </c>
      <c r="I2729" s="76">
        <v>1837663</v>
      </c>
      <c r="J2729" s="76">
        <v>601915</v>
      </c>
    </row>
    <row r="2730" spans="1:10" x14ac:dyDescent="0.15">
      <c r="A2730" s="72"/>
      <c r="B2730" s="77" t="s">
        <v>1187</v>
      </c>
      <c r="C2730" s="78" t="s">
        <v>1188</v>
      </c>
      <c r="D2730" s="79">
        <v>2015</v>
      </c>
      <c r="E2730" s="80">
        <v>385</v>
      </c>
      <c r="F2730" s="76">
        <v>19788</v>
      </c>
      <c r="G2730" s="76">
        <v>117848</v>
      </c>
      <c r="H2730" s="76">
        <v>460047</v>
      </c>
      <c r="I2730" s="76">
        <v>754750</v>
      </c>
      <c r="J2730" s="76">
        <v>275532</v>
      </c>
    </row>
    <row r="2731" spans="1:10" x14ac:dyDescent="0.15">
      <c r="A2731" s="72"/>
      <c r="B2731" s="77" t="s">
        <v>1187</v>
      </c>
      <c r="C2731" s="78" t="s">
        <v>1188</v>
      </c>
      <c r="D2731" s="79">
        <v>2016</v>
      </c>
      <c r="E2731" s="80">
        <v>371</v>
      </c>
      <c r="F2731" s="76">
        <v>17627</v>
      </c>
      <c r="G2731" s="76">
        <v>92258</v>
      </c>
      <c r="H2731" s="76">
        <v>446828</v>
      </c>
      <c r="I2731" s="76">
        <v>608109</v>
      </c>
      <c r="J2731" s="76">
        <v>148042</v>
      </c>
    </row>
    <row r="2732" spans="1:10" x14ac:dyDescent="0.15">
      <c r="A2732" s="72"/>
      <c r="B2732" s="77" t="s">
        <v>1187</v>
      </c>
      <c r="C2732" s="78" t="s">
        <v>1188</v>
      </c>
      <c r="D2732" s="79">
        <v>2017</v>
      </c>
      <c r="E2732" s="80">
        <v>365</v>
      </c>
      <c r="F2732" s="76">
        <v>18355</v>
      </c>
      <c r="G2732" s="76">
        <v>97710</v>
      </c>
      <c r="H2732" s="76">
        <v>458751</v>
      </c>
      <c r="I2732" s="76">
        <v>665792</v>
      </c>
      <c r="J2732" s="76">
        <v>200195</v>
      </c>
    </row>
    <row r="2733" spans="1:10" x14ac:dyDescent="0.15">
      <c r="A2733" s="72"/>
      <c r="B2733" s="77" t="s">
        <v>1187</v>
      </c>
      <c r="C2733" s="78" t="s">
        <v>1188</v>
      </c>
      <c r="D2733" s="79">
        <v>2018</v>
      </c>
      <c r="E2733" s="80">
        <v>365</v>
      </c>
      <c r="F2733" s="76">
        <v>18473</v>
      </c>
      <c r="G2733" s="76">
        <v>101851</v>
      </c>
      <c r="H2733" s="76">
        <v>498444</v>
      </c>
      <c r="I2733" s="76">
        <v>720413</v>
      </c>
      <c r="J2733" s="76">
        <v>209802</v>
      </c>
    </row>
    <row r="2734" spans="1:10" x14ac:dyDescent="0.15">
      <c r="A2734" s="72"/>
      <c r="B2734" s="77" t="s">
        <v>1187</v>
      </c>
      <c r="C2734" s="78" t="s">
        <v>1188</v>
      </c>
      <c r="D2734" s="79">
        <v>2019</v>
      </c>
      <c r="E2734" s="80">
        <v>374</v>
      </c>
      <c r="F2734" s="76">
        <v>18972</v>
      </c>
      <c r="G2734" s="76">
        <v>103537</v>
      </c>
      <c r="H2734" s="76">
        <v>489181</v>
      </c>
      <c r="I2734" s="76">
        <v>726626</v>
      </c>
      <c r="J2734" s="76">
        <v>225688</v>
      </c>
    </row>
    <row r="2735" spans="1:10" x14ac:dyDescent="0.15">
      <c r="A2735" s="72"/>
      <c r="B2735" s="77" t="s">
        <v>1189</v>
      </c>
      <c r="C2735" s="78" t="s">
        <v>1190</v>
      </c>
      <c r="D2735" s="79">
        <v>2015</v>
      </c>
      <c r="E2735" s="80">
        <v>4295</v>
      </c>
      <c r="F2735" s="76">
        <v>58410</v>
      </c>
      <c r="G2735" s="76">
        <v>242034</v>
      </c>
      <c r="H2735" s="76">
        <v>396165</v>
      </c>
      <c r="I2735" s="76">
        <v>955698</v>
      </c>
      <c r="J2735" s="76">
        <v>507654</v>
      </c>
    </row>
    <row r="2736" spans="1:10" x14ac:dyDescent="0.15">
      <c r="A2736" s="72"/>
      <c r="B2736" s="77" t="s">
        <v>1189</v>
      </c>
      <c r="C2736" s="78" t="s">
        <v>1190</v>
      </c>
      <c r="D2736" s="79">
        <v>2016</v>
      </c>
      <c r="E2736" s="80">
        <v>3718</v>
      </c>
      <c r="F2736" s="76">
        <v>57466</v>
      </c>
      <c r="G2736" s="76">
        <v>238248</v>
      </c>
      <c r="H2736" s="76">
        <v>391065</v>
      </c>
      <c r="I2736" s="76">
        <v>908291</v>
      </c>
      <c r="J2736" s="76">
        <v>461404</v>
      </c>
    </row>
    <row r="2737" spans="1:10" x14ac:dyDescent="0.15">
      <c r="A2737" s="72"/>
      <c r="B2737" s="77" t="s">
        <v>1189</v>
      </c>
      <c r="C2737" s="78" t="s">
        <v>1190</v>
      </c>
      <c r="D2737" s="79">
        <v>2017</v>
      </c>
      <c r="E2737" s="80">
        <v>3715</v>
      </c>
      <c r="F2737" s="76">
        <v>59173</v>
      </c>
      <c r="G2737" s="76">
        <v>250035</v>
      </c>
      <c r="H2737" s="76">
        <v>442972</v>
      </c>
      <c r="I2737" s="76">
        <v>991965</v>
      </c>
      <c r="J2737" s="76">
        <v>494655</v>
      </c>
    </row>
    <row r="2738" spans="1:10" x14ac:dyDescent="0.15">
      <c r="A2738" s="72"/>
      <c r="B2738" s="77" t="s">
        <v>1189</v>
      </c>
      <c r="C2738" s="78" t="s">
        <v>1190</v>
      </c>
      <c r="D2738" s="79">
        <v>2018</v>
      </c>
      <c r="E2738" s="80">
        <v>3697</v>
      </c>
      <c r="F2738" s="76">
        <v>59488</v>
      </c>
      <c r="G2738" s="76">
        <v>261115</v>
      </c>
      <c r="H2738" s="76">
        <v>500376</v>
      </c>
      <c r="I2738" s="76">
        <v>1083675</v>
      </c>
      <c r="J2738" s="76">
        <v>530000</v>
      </c>
    </row>
    <row r="2739" spans="1:10" x14ac:dyDescent="0.15">
      <c r="A2739" s="72"/>
      <c r="B2739" s="77" t="s">
        <v>1189</v>
      </c>
      <c r="C2739" s="78" t="s">
        <v>1190</v>
      </c>
      <c r="D2739" s="79">
        <v>2019</v>
      </c>
      <c r="E2739" s="80">
        <v>3622</v>
      </c>
      <c r="F2739" s="76">
        <v>57646</v>
      </c>
      <c r="G2739" s="76">
        <v>256721</v>
      </c>
      <c r="H2739" s="76">
        <v>445390</v>
      </c>
      <c r="I2739" s="76">
        <v>1001047</v>
      </c>
      <c r="J2739" s="76">
        <v>489343</v>
      </c>
    </row>
    <row r="2740" spans="1:10" x14ac:dyDescent="0.15">
      <c r="A2740" s="72"/>
      <c r="B2740" s="77" t="s">
        <v>1191</v>
      </c>
      <c r="C2740" s="78" t="s">
        <v>1192</v>
      </c>
      <c r="D2740" s="79">
        <v>2015</v>
      </c>
      <c r="E2740" s="80">
        <v>1064</v>
      </c>
      <c r="F2740" s="76">
        <v>32614</v>
      </c>
      <c r="G2740" s="76">
        <v>160918</v>
      </c>
      <c r="H2740" s="76">
        <v>410349</v>
      </c>
      <c r="I2740" s="76">
        <v>862123</v>
      </c>
      <c r="J2740" s="76">
        <v>416080</v>
      </c>
    </row>
    <row r="2741" spans="1:10" x14ac:dyDescent="0.15">
      <c r="A2741" s="72"/>
      <c r="B2741" s="77" t="s">
        <v>1191</v>
      </c>
      <c r="C2741" s="78" t="s">
        <v>1192</v>
      </c>
      <c r="D2741" s="79">
        <v>2016</v>
      </c>
      <c r="E2741" s="80">
        <v>965</v>
      </c>
      <c r="F2741" s="76">
        <v>36584</v>
      </c>
      <c r="G2741" s="76">
        <v>172606</v>
      </c>
      <c r="H2741" s="76">
        <v>565218</v>
      </c>
      <c r="I2741" s="76">
        <v>1055180</v>
      </c>
      <c r="J2741" s="76">
        <v>451259</v>
      </c>
    </row>
    <row r="2742" spans="1:10" x14ac:dyDescent="0.15">
      <c r="A2742" s="72"/>
      <c r="B2742" s="77" t="s">
        <v>1191</v>
      </c>
      <c r="C2742" s="78" t="s">
        <v>1192</v>
      </c>
      <c r="D2742" s="79">
        <v>2017</v>
      </c>
      <c r="E2742" s="80">
        <v>956</v>
      </c>
      <c r="F2742" s="76">
        <v>36606</v>
      </c>
      <c r="G2742" s="76">
        <v>172329</v>
      </c>
      <c r="H2742" s="76">
        <v>585337</v>
      </c>
      <c r="I2742" s="76">
        <v>1144869</v>
      </c>
      <c r="J2742" s="76">
        <v>521124</v>
      </c>
    </row>
    <row r="2743" spans="1:10" x14ac:dyDescent="0.15">
      <c r="A2743" s="72"/>
      <c r="B2743" s="77" t="s">
        <v>1191</v>
      </c>
      <c r="C2743" s="78" t="s">
        <v>1192</v>
      </c>
      <c r="D2743" s="79">
        <v>2018</v>
      </c>
      <c r="E2743" s="80">
        <v>966</v>
      </c>
      <c r="F2743" s="76">
        <v>37923</v>
      </c>
      <c r="G2743" s="76">
        <v>181389</v>
      </c>
      <c r="H2743" s="76">
        <v>611454</v>
      </c>
      <c r="I2743" s="76">
        <v>1205817</v>
      </c>
      <c r="J2743" s="76">
        <v>553643</v>
      </c>
    </row>
    <row r="2744" spans="1:10" x14ac:dyDescent="0.15">
      <c r="A2744" s="72"/>
      <c r="B2744" s="77" t="s">
        <v>1191</v>
      </c>
      <c r="C2744" s="78" t="s">
        <v>1192</v>
      </c>
      <c r="D2744" s="79">
        <v>2019</v>
      </c>
      <c r="E2744" s="80">
        <v>955</v>
      </c>
      <c r="F2744" s="76">
        <v>36855</v>
      </c>
      <c r="G2744" s="76">
        <v>179857</v>
      </c>
      <c r="H2744" s="76">
        <v>557392</v>
      </c>
      <c r="I2744" s="76">
        <v>1139042</v>
      </c>
      <c r="J2744" s="76">
        <v>537155</v>
      </c>
    </row>
    <row r="2745" spans="1:10" x14ac:dyDescent="0.15">
      <c r="A2745" s="72"/>
      <c r="B2745" s="77" t="s">
        <v>1193</v>
      </c>
      <c r="C2745" s="78" t="s">
        <v>1194</v>
      </c>
      <c r="D2745" s="79">
        <v>2015</v>
      </c>
      <c r="E2745" s="80">
        <v>1366</v>
      </c>
      <c r="F2745" s="76">
        <v>66060</v>
      </c>
      <c r="G2745" s="76">
        <v>342947</v>
      </c>
      <c r="H2745" s="76">
        <v>1658703</v>
      </c>
      <c r="I2745" s="76">
        <v>2659397</v>
      </c>
      <c r="J2745" s="76">
        <v>958363</v>
      </c>
    </row>
    <row r="2746" spans="1:10" x14ac:dyDescent="0.15">
      <c r="A2746" s="72"/>
      <c r="B2746" s="77" t="s">
        <v>1193</v>
      </c>
      <c r="C2746" s="78" t="s">
        <v>1194</v>
      </c>
      <c r="D2746" s="79">
        <v>2016</v>
      </c>
      <c r="E2746" s="80">
        <v>1286</v>
      </c>
      <c r="F2746" s="76">
        <v>68128</v>
      </c>
      <c r="G2746" s="76">
        <v>354662</v>
      </c>
      <c r="H2746" s="76">
        <v>1583399</v>
      </c>
      <c r="I2746" s="76">
        <v>2622635</v>
      </c>
      <c r="J2746" s="76">
        <v>1021596</v>
      </c>
    </row>
    <row r="2747" spans="1:10" x14ac:dyDescent="0.15">
      <c r="A2747" s="72"/>
      <c r="B2747" s="77" t="s">
        <v>1193</v>
      </c>
      <c r="C2747" s="78" t="s">
        <v>1194</v>
      </c>
      <c r="D2747" s="79">
        <v>2017</v>
      </c>
      <c r="E2747" s="80">
        <v>1366</v>
      </c>
      <c r="F2747" s="76">
        <v>77802</v>
      </c>
      <c r="G2747" s="76">
        <v>411148</v>
      </c>
      <c r="H2747" s="76">
        <v>2210279</v>
      </c>
      <c r="I2747" s="76">
        <v>3421970</v>
      </c>
      <c r="J2747" s="76">
        <v>1225177</v>
      </c>
    </row>
    <row r="2748" spans="1:10" x14ac:dyDescent="0.15">
      <c r="A2748" s="72"/>
      <c r="B2748" s="77" t="s">
        <v>1193</v>
      </c>
      <c r="C2748" s="78" t="s">
        <v>1194</v>
      </c>
      <c r="D2748" s="79">
        <v>2018</v>
      </c>
      <c r="E2748" s="80">
        <v>1393</v>
      </c>
      <c r="F2748" s="76">
        <v>80305</v>
      </c>
      <c r="G2748" s="76">
        <v>441395</v>
      </c>
      <c r="H2748" s="76">
        <v>2465058</v>
      </c>
      <c r="I2748" s="76">
        <v>3730689</v>
      </c>
      <c r="J2748" s="76">
        <v>1262886</v>
      </c>
    </row>
    <row r="2749" spans="1:10" x14ac:dyDescent="0.15">
      <c r="A2749" s="72"/>
      <c r="B2749" s="77" t="s">
        <v>1193</v>
      </c>
      <c r="C2749" s="78" t="s">
        <v>1194</v>
      </c>
      <c r="D2749" s="79">
        <v>2019</v>
      </c>
      <c r="E2749" s="80">
        <v>1348</v>
      </c>
      <c r="F2749" s="76">
        <v>84833</v>
      </c>
      <c r="G2749" s="76">
        <v>459971</v>
      </c>
      <c r="H2749" s="76">
        <v>2311340</v>
      </c>
      <c r="I2749" s="76">
        <v>3659819</v>
      </c>
      <c r="J2749" s="76">
        <v>1237533</v>
      </c>
    </row>
    <row r="2750" spans="1:10" x14ac:dyDescent="0.15">
      <c r="A2750" s="72"/>
      <c r="B2750" s="77" t="s">
        <v>1195</v>
      </c>
      <c r="C2750" s="78" t="s">
        <v>1196</v>
      </c>
      <c r="D2750" s="79">
        <v>2015</v>
      </c>
      <c r="E2750" s="80">
        <v>1201</v>
      </c>
      <c r="F2750" s="76">
        <v>57134</v>
      </c>
      <c r="G2750" s="76">
        <v>295601</v>
      </c>
      <c r="H2750" s="76">
        <v>1366570</v>
      </c>
      <c r="I2750" s="76">
        <v>2231338</v>
      </c>
      <c r="J2750" s="76">
        <v>820926</v>
      </c>
    </row>
    <row r="2751" spans="1:10" x14ac:dyDescent="0.15">
      <c r="A2751" s="72"/>
      <c r="B2751" s="77" t="s">
        <v>1195</v>
      </c>
      <c r="C2751" s="78" t="s">
        <v>1196</v>
      </c>
      <c r="D2751" s="79">
        <v>2016</v>
      </c>
      <c r="E2751" s="80">
        <v>1109</v>
      </c>
      <c r="F2751" s="76">
        <v>55457</v>
      </c>
      <c r="G2751" s="76">
        <v>280612</v>
      </c>
      <c r="H2751" s="76">
        <v>1211029</v>
      </c>
      <c r="I2751" s="76">
        <v>2044648</v>
      </c>
      <c r="J2751" s="76">
        <v>806014</v>
      </c>
    </row>
    <row r="2752" spans="1:10" x14ac:dyDescent="0.15">
      <c r="A2752" s="72"/>
      <c r="B2752" s="77" t="s">
        <v>1195</v>
      </c>
      <c r="C2752" s="78" t="s">
        <v>1196</v>
      </c>
      <c r="D2752" s="79">
        <v>2017</v>
      </c>
      <c r="E2752" s="80">
        <v>1193</v>
      </c>
      <c r="F2752" s="76">
        <v>63971</v>
      </c>
      <c r="G2752" s="76">
        <v>328096</v>
      </c>
      <c r="H2752" s="76">
        <v>1676970</v>
      </c>
      <c r="I2752" s="76">
        <v>2675053</v>
      </c>
      <c r="J2752" s="76">
        <v>1011242</v>
      </c>
    </row>
    <row r="2753" spans="1:10" x14ac:dyDescent="0.15">
      <c r="A2753" s="72"/>
      <c r="B2753" s="77" t="s">
        <v>1195</v>
      </c>
      <c r="C2753" s="78" t="s">
        <v>1196</v>
      </c>
      <c r="D2753" s="79">
        <v>2018</v>
      </c>
      <c r="E2753" s="80">
        <v>1233</v>
      </c>
      <c r="F2753" s="76">
        <v>64305</v>
      </c>
      <c r="G2753" s="76">
        <v>336660</v>
      </c>
      <c r="H2753" s="76">
        <v>1790104</v>
      </c>
      <c r="I2753" s="76">
        <v>2790399</v>
      </c>
      <c r="J2753" s="76">
        <v>1003682</v>
      </c>
    </row>
    <row r="2754" spans="1:10" x14ac:dyDescent="0.15">
      <c r="A2754" s="72"/>
      <c r="B2754" s="77" t="s">
        <v>1195</v>
      </c>
      <c r="C2754" s="78" t="s">
        <v>1196</v>
      </c>
      <c r="D2754" s="79">
        <v>2019</v>
      </c>
      <c r="E2754" s="80">
        <v>1201</v>
      </c>
      <c r="F2754" s="76">
        <v>69580</v>
      </c>
      <c r="G2754" s="76">
        <v>360677</v>
      </c>
      <c r="H2754" s="76">
        <v>1739619</v>
      </c>
      <c r="I2754" s="76">
        <v>2848099</v>
      </c>
      <c r="J2754" s="76">
        <v>1025907</v>
      </c>
    </row>
    <row r="2755" spans="1:10" x14ac:dyDescent="0.15">
      <c r="A2755" s="72"/>
      <c r="B2755" s="77" t="s">
        <v>1197</v>
      </c>
      <c r="C2755" s="78" t="s">
        <v>1198</v>
      </c>
      <c r="D2755" s="79">
        <v>2015</v>
      </c>
      <c r="E2755" s="80">
        <v>165</v>
      </c>
      <c r="F2755" s="76">
        <v>8926</v>
      </c>
      <c r="G2755" s="76">
        <v>47346</v>
      </c>
      <c r="H2755" s="76">
        <v>292132</v>
      </c>
      <c r="I2755" s="76">
        <v>428058</v>
      </c>
      <c r="J2755" s="76">
        <v>137437</v>
      </c>
    </row>
    <row r="2756" spans="1:10" x14ac:dyDescent="0.15">
      <c r="A2756" s="72"/>
      <c r="B2756" s="77" t="s">
        <v>1197</v>
      </c>
      <c r="C2756" s="78" t="s">
        <v>1198</v>
      </c>
      <c r="D2756" s="79">
        <v>2016</v>
      </c>
      <c r="E2756" s="80">
        <v>177</v>
      </c>
      <c r="F2756" s="76">
        <v>12671</v>
      </c>
      <c r="G2756" s="76">
        <v>74050</v>
      </c>
      <c r="H2756" s="76">
        <v>372370</v>
      </c>
      <c r="I2756" s="76">
        <v>577988</v>
      </c>
      <c r="J2756" s="76">
        <v>215582</v>
      </c>
    </row>
    <row r="2757" spans="1:10" x14ac:dyDescent="0.15">
      <c r="A2757" s="72"/>
      <c r="B2757" s="77" t="s">
        <v>1197</v>
      </c>
      <c r="C2757" s="78" t="s">
        <v>1198</v>
      </c>
      <c r="D2757" s="79">
        <v>2017</v>
      </c>
      <c r="E2757" s="80">
        <v>173</v>
      </c>
      <c r="F2757" s="76">
        <v>13831</v>
      </c>
      <c r="G2757" s="76">
        <v>83052</v>
      </c>
      <c r="H2757" s="76">
        <v>533308</v>
      </c>
      <c r="I2757" s="76">
        <v>746917</v>
      </c>
      <c r="J2757" s="76">
        <v>213935</v>
      </c>
    </row>
    <row r="2758" spans="1:10" x14ac:dyDescent="0.15">
      <c r="A2758" s="72"/>
      <c r="B2758" s="77" t="s">
        <v>1197</v>
      </c>
      <c r="C2758" s="78" t="s">
        <v>1198</v>
      </c>
      <c r="D2758" s="79">
        <v>2018</v>
      </c>
      <c r="E2758" s="80">
        <v>160</v>
      </c>
      <c r="F2758" s="76">
        <v>16000</v>
      </c>
      <c r="G2758" s="76">
        <v>104735</v>
      </c>
      <c r="H2758" s="76">
        <v>674955</v>
      </c>
      <c r="I2758" s="76">
        <v>940290</v>
      </c>
      <c r="J2758" s="76">
        <v>259205</v>
      </c>
    </row>
    <row r="2759" spans="1:10" x14ac:dyDescent="0.15">
      <c r="A2759" s="72"/>
      <c r="B2759" s="77" t="s">
        <v>1197</v>
      </c>
      <c r="C2759" s="78" t="s">
        <v>1198</v>
      </c>
      <c r="D2759" s="79">
        <v>2019</v>
      </c>
      <c r="E2759" s="80">
        <v>147</v>
      </c>
      <c r="F2759" s="76">
        <v>15253</v>
      </c>
      <c r="G2759" s="76">
        <v>99295</v>
      </c>
      <c r="H2759" s="76">
        <v>571721</v>
      </c>
      <c r="I2759" s="76">
        <v>811721</v>
      </c>
      <c r="J2759" s="76">
        <v>211626</v>
      </c>
    </row>
    <row r="2760" spans="1:10" x14ac:dyDescent="0.15">
      <c r="A2760" s="72"/>
      <c r="B2760" s="77" t="s">
        <v>1199</v>
      </c>
      <c r="C2760" s="78" t="s">
        <v>1200</v>
      </c>
      <c r="D2760" s="79">
        <v>2015</v>
      </c>
      <c r="E2760" s="80">
        <v>6832</v>
      </c>
      <c r="F2760" s="76">
        <v>149384</v>
      </c>
      <c r="G2760" s="76">
        <v>713302</v>
      </c>
      <c r="H2760" s="76">
        <v>1764141</v>
      </c>
      <c r="I2760" s="76">
        <v>3337532</v>
      </c>
      <c r="J2760" s="76">
        <v>1425801</v>
      </c>
    </row>
    <row r="2761" spans="1:10" x14ac:dyDescent="0.15">
      <c r="A2761" s="72"/>
      <c r="B2761" s="77" t="s">
        <v>1199</v>
      </c>
      <c r="C2761" s="78" t="s">
        <v>1200</v>
      </c>
      <c r="D2761" s="79">
        <v>2016</v>
      </c>
      <c r="E2761" s="80">
        <v>6238</v>
      </c>
      <c r="F2761" s="76">
        <v>161137</v>
      </c>
      <c r="G2761" s="76">
        <v>786773</v>
      </c>
      <c r="H2761" s="76">
        <v>2055797</v>
      </c>
      <c r="I2761" s="76">
        <v>3877534</v>
      </c>
      <c r="J2761" s="76">
        <v>1667650</v>
      </c>
    </row>
    <row r="2762" spans="1:10" x14ac:dyDescent="0.15">
      <c r="A2762" s="72"/>
      <c r="B2762" s="77" t="s">
        <v>1199</v>
      </c>
      <c r="C2762" s="78" t="s">
        <v>1200</v>
      </c>
      <c r="D2762" s="79">
        <v>2017</v>
      </c>
      <c r="E2762" s="80">
        <v>6187</v>
      </c>
      <c r="F2762" s="76">
        <v>166968</v>
      </c>
      <c r="G2762" s="76">
        <v>822990</v>
      </c>
      <c r="H2762" s="76">
        <v>2406141</v>
      </c>
      <c r="I2762" s="76">
        <v>4360093</v>
      </c>
      <c r="J2762" s="76">
        <v>1830231</v>
      </c>
    </row>
    <row r="2763" spans="1:10" x14ac:dyDescent="0.15">
      <c r="A2763" s="72"/>
      <c r="B2763" s="77" t="s">
        <v>1199</v>
      </c>
      <c r="C2763" s="78" t="s">
        <v>1200</v>
      </c>
      <c r="D2763" s="79">
        <v>2018</v>
      </c>
      <c r="E2763" s="80">
        <v>6142</v>
      </c>
      <c r="F2763" s="76">
        <v>166301</v>
      </c>
      <c r="G2763" s="76">
        <v>833868</v>
      </c>
      <c r="H2763" s="76">
        <v>2496078</v>
      </c>
      <c r="I2763" s="76">
        <v>4514116</v>
      </c>
      <c r="J2763" s="76">
        <v>1875353</v>
      </c>
    </row>
    <row r="2764" spans="1:10" x14ac:dyDescent="0.15">
      <c r="A2764" s="72"/>
      <c r="B2764" s="77" t="s">
        <v>1199</v>
      </c>
      <c r="C2764" s="78" t="s">
        <v>1200</v>
      </c>
      <c r="D2764" s="79">
        <v>2019</v>
      </c>
      <c r="E2764" s="80">
        <v>6095</v>
      </c>
      <c r="F2764" s="76">
        <v>167437</v>
      </c>
      <c r="G2764" s="76">
        <v>851183</v>
      </c>
      <c r="H2764" s="76">
        <v>2299159</v>
      </c>
      <c r="I2764" s="76">
        <v>4199159</v>
      </c>
      <c r="J2764" s="76">
        <v>1714726</v>
      </c>
    </row>
    <row r="2765" spans="1:10" x14ac:dyDescent="0.15">
      <c r="A2765" s="72"/>
      <c r="B2765" s="77" t="s">
        <v>1201</v>
      </c>
      <c r="C2765" s="78" t="s">
        <v>1202</v>
      </c>
      <c r="D2765" s="79">
        <v>2015</v>
      </c>
      <c r="E2765" s="80">
        <v>2402</v>
      </c>
      <c r="F2765" s="76">
        <v>47837</v>
      </c>
      <c r="G2765" s="76">
        <v>221702</v>
      </c>
      <c r="H2765" s="76">
        <v>393257</v>
      </c>
      <c r="I2765" s="76">
        <v>862578</v>
      </c>
      <c r="J2765" s="76">
        <v>415081</v>
      </c>
    </row>
    <row r="2766" spans="1:10" x14ac:dyDescent="0.15">
      <c r="A2766" s="72"/>
      <c r="B2766" s="77" t="s">
        <v>1201</v>
      </c>
      <c r="C2766" s="78" t="s">
        <v>1202</v>
      </c>
      <c r="D2766" s="79">
        <v>2016</v>
      </c>
      <c r="E2766" s="80">
        <v>2145</v>
      </c>
      <c r="F2766" s="76">
        <v>48614</v>
      </c>
      <c r="G2766" s="76">
        <v>230198</v>
      </c>
      <c r="H2766" s="76">
        <v>423655</v>
      </c>
      <c r="I2766" s="76">
        <v>850134</v>
      </c>
      <c r="J2766" s="76">
        <v>373162</v>
      </c>
    </row>
    <row r="2767" spans="1:10" x14ac:dyDescent="0.15">
      <c r="A2767" s="72"/>
      <c r="B2767" s="77" t="s">
        <v>1201</v>
      </c>
      <c r="C2767" s="78" t="s">
        <v>1202</v>
      </c>
      <c r="D2767" s="79">
        <v>2017</v>
      </c>
      <c r="E2767" s="80">
        <v>2100</v>
      </c>
      <c r="F2767" s="76">
        <v>49095</v>
      </c>
      <c r="G2767" s="76">
        <v>235833</v>
      </c>
      <c r="H2767" s="76">
        <v>466245</v>
      </c>
      <c r="I2767" s="76">
        <v>916054</v>
      </c>
      <c r="J2767" s="76">
        <v>396366</v>
      </c>
    </row>
    <row r="2768" spans="1:10" x14ac:dyDescent="0.15">
      <c r="A2768" s="72"/>
      <c r="B2768" s="77" t="s">
        <v>1201</v>
      </c>
      <c r="C2768" s="78" t="s">
        <v>1202</v>
      </c>
      <c r="D2768" s="79">
        <v>2018</v>
      </c>
      <c r="E2768" s="80">
        <v>2045</v>
      </c>
      <c r="F2768" s="76">
        <v>49033</v>
      </c>
      <c r="G2768" s="76">
        <v>238728</v>
      </c>
      <c r="H2768" s="76">
        <v>464699</v>
      </c>
      <c r="I2768" s="76">
        <v>906003</v>
      </c>
      <c r="J2768" s="76">
        <v>389581</v>
      </c>
    </row>
    <row r="2769" spans="1:10" x14ac:dyDescent="0.15">
      <c r="A2769" s="72"/>
      <c r="B2769" s="77" t="s">
        <v>1201</v>
      </c>
      <c r="C2769" s="78" t="s">
        <v>1202</v>
      </c>
      <c r="D2769" s="79">
        <v>2019</v>
      </c>
      <c r="E2769" s="80">
        <v>2006</v>
      </c>
      <c r="F2769" s="76">
        <v>47283</v>
      </c>
      <c r="G2769" s="76">
        <v>235022</v>
      </c>
      <c r="H2769" s="76">
        <v>431484</v>
      </c>
      <c r="I2769" s="76">
        <v>834541</v>
      </c>
      <c r="J2769" s="76">
        <v>354410</v>
      </c>
    </row>
    <row r="2770" spans="1:10" x14ac:dyDescent="0.15">
      <c r="A2770" s="72"/>
      <c r="B2770" s="77" t="s">
        <v>1203</v>
      </c>
      <c r="C2770" s="78" t="s">
        <v>1204</v>
      </c>
      <c r="D2770" s="79">
        <v>2015</v>
      </c>
      <c r="E2770" s="80">
        <v>1661</v>
      </c>
      <c r="F2770" s="76">
        <v>29044</v>
      </c>
      <c r="G2770" s="76">
        <v>127243</v>
      </c>
      <c r="H2770" s="76">
        <v>211514</v>
      </c>
      <c r="I2770" s="76">
        <v>481126</v>
      </c>
      <c r="J2770" s="76">
        <v>241907</v>
      </c>
    </row>
    <row r="2771" spans="1:10" x14ac:dyDescent="0.15">
      <c r="A2771" s="72"/>
      <c r="B2771" s="77" t="s">
        <v>1203</v>
      </c>
      <c r="C2771" s="78" t="s">
        <v>1204</v>
      </c>
      <c r="D2771" s="79">
        <v>2016</v>
      </c>
      <c r="E2771" s="80">
        <v>1550</v>
      </c>
      <c r="F2771" s="76">
        <v>30061</v>
      </c>
      <c r="G2771" s="76">
        <v>132259</v>
      </c>
      <c r="H2771" s="76">
        <v>238144</v>
      </c>
      <c r="I2771" s="76">
        <v>523364</v>
      </c>
      <c r="J2771" s="76">
        <v>253336</v>
      </c>
    </row>
    <row r="2772" spans="1:10" x14ac:dyDescent="0.15">
      <c r="A2772" s="72"/>
      <c r="B2772" s="77" t="s">
        <v>1203</v>
      </c>
      <c r="C2772" s="78" t="s">
        <v>1204</v>
      </c>
      <c r="D2772" s="79">
        <v>2017</v>
      </c>
      <c r="E2772" s="80">
        <v>1514</v>
      </c>
      <c r="F2772" s="76">
        <v>29994</v>
      </c>
      <c r="G2772" s="76">
        <v>136793</v>
      </c>
      <c r="H2772" s="76">
        <v>249573</v>
      </c>
      <c r="I2772" s="76">
        <v>543845</v>
      </c>
      <c r="J2772" s="76">
        <v>263612</v>
      </c>
    </row>
    <row r="2773" spans="1:10" x14ac:dyDescent="0.15">
      <c r="A2773" s="72"/>
      <c r="B2773" s="77" t="s">
        <v>1203</v>
      </c>
      <c r="C2773" s="78" t="s">
        <v>1204</v>
      </c>
      <c r="D2773" s="79">
        <v>2018</v>
      </c>
      <c r="E2773" s="80">
        <v>1481</v>
      </c>
      <c r="F2773" s="76">
        <v>29273</v>
      </c>
      <c r="G2773" s="76">
        <v>135616</v>
      </c>
      <c r="H2773" s="76">
        <v>229129</v>
      </c>
      <c r="I2773" s="76">
        <v>506238</v>
      </c>
      <c r="J2773" s="76">
        <v>248263</v>
      </c>
    </row>
    <row r="2774" spans="1:10" x14ac:dyDescent="0.15">
      <c r="A2774" s="72"/>
      <c r="B2774" s="77" t="s">
        <v>1203</v>
      </c>
      <c r="C2774" s="78" t="s">
        <v>1204</v>
      </c>
      <c r="D2774" s="79">
        <v>2019</v>
      </c>
      <c r="E2774" s="80">
        <v>1455</v>
      </c>
      <c r="F2774" s="76">
        <v>32232</v>
      </c>
      <c r="G2774" s="76">
        <v>163484</v>
      </c>
      <c r="H2774" s="76">
        <v>212449</v>
      </c>
      <c r="I2774" s="76">
        <v>466767</v>
      </c>
      <c r="J2774" s="76">
        <v>217741</v>
      </c>
    </row>
    <row r="2775" spans="1:10" x14ac:dyDescent="0.15">
      <c r="A2775" s="72"/>
      <c r="B2775" s="77" t="s">
        <v>1205</v>
      </c>
      <c r="C2775" s="78" t="s">
        <v>1206</v>
      </c>
      <c r="D2775" s="79">
        <v>2015</v>
      </c>
      <c r="E2775" s="80">
        <v>237</v>
      </c>
      <c r="F2775" s="76">
        <v>7613</v>
      </c>
      <c r="G2775" s="76">
        <v>37758</v>
      </c>
      <c r="H2775" s="76">
        <v>157052</v>
      </c>
      <c r="I2775" s="76">
        <v>260705</v>
      </c>
      <c r="J2775" s="76">
        <v>89741</v>
      </c>
    </row>
    <row r="2776" spans="1:10" x14ac:dyDescent="0.15">
      <c r="A2776" s="72"/>
      <c r="B2776" s="77" t="s">
        <v>1205</v>
      </c>
      <c r="C2776" s="78" t="s">
        <v>1206</v>
      </c>
      <c r="D2776" s="79">
        <v>2016</v>
      </c>
      <c r="E2776" s="80">
        <v>222</v>
      </c>
      <c r="F2776" s="76">
        <v>7209</v>
      </c>
      <c r="G2776" s="76">
        <v>35267</v>
      </c>
      <c r="H2776" s="76">
        <v>159685</v>
      </c>
      <c r="I2776" s="76">
        <v>249688</v>
      </c>
      <c r="J2776" s="76">
        <v>85673</v>
      </c>
    </row>
    <row r="2777" spans="1:10" x14ac:dyDescent="0.15">
      <c r="A2777" s="72"/>
      <c r="B2777" s="77" t="s">
        <v>1205</v>
      </c>
      <c r="C2777" s="78" t="s">
        <v>1206</v>
      </c>
      <c r="D2777" s="79">
        <v>2017</v>
      </c>
      <c r="E2777" s="80">
        <v>222</v>
      </c>
      <c r="F2777" s="76">
        <v>8147</v>
      </c>
      <c r="G2777" s="76">
        <v>40099</v>
      </c>
      <c r="H2777" s="76">
        <v>185571</v>
      </c>
      <c r="I2777" s="76">
        <v>293999</v>
      </c>
      <c r="J2777" s="76">
        <v>106434</v>
      </c>
    </row>
    <row r="2778" spans="1:10" x14ac:dyDescent="0.15">
      <c r="A2778" s="72"/>
      <c r="B2778" s="77" t="s">
        <v>1205</v>
      </c>
      <c r="C2778" s="78" t="s">
        <v>1206</v>
      </c>
      <c r="D2778" s="79">
        <v>2018</v>
      </c>
      <c r="E2778" s="80">
        <v>218</v>
      </c>
      <c r="F2778" s="76">
        <v>8151</v>
      </c>
      <c r="G2778" s="76">
        <v>41391</v>
      </c>
      <c r="H2778" s="76">
        <v>210537</v>
      </c>
      <c r="I2778" s="76">
        <v>313131</v>
      </c>
      <c r="J2778" s="76">
        <v>96476</v>
      </c>
    </row>
    <row r="2779" spans="1:10" x14ac:dyDescent="0.15">
      <c r="A2779" s="72"/>
      <c r="B2779" s="77" t="s">
        <v>1205</v>
      </c>
      <c r="C2779" s="78" t="s">
        <v>1206</v>
      </c>
      <c r="D2779" s="79">
        <v>2019</v>
      </c>
      <c r="E2779" s="80">
        <v>219</v>
      </c>
      <c r="F2779" s="76">
        <v>8278</v>
      </c>
      <c r="G2779" s="76">
        <v>40083</v>
      </c>
      <c r="H2779" s="76">
        <v>166883</v>
      </c>
      <c r="I2779" s="76">
        <v>275167</v>
      </c>
      <c r="J2779" s="76">
        <v>92240</v>
      </c>
    </row>
    <row r="2780" spans="1:10" x14ac:dyDescent="0.15">
      <c r="A2780" s="72"/>
      <c r="B2780" s="77" t="s">
        <v>1207</v>
      </c>
      <c r="C2780" s="78" t="s">
        <v>1208</v>
      </c>
      <c r="D2780" s="79">
        <v>2015</v>
      </c>
      <c r="E2780" s="80">
        <v>421</v>
      </c>
      <c r="F2780" s="76">
        <v>13973</v>
      </c>
      <c r="G2780" s="76">
        <v>66418</v>
      </c>
      <c r="H2780" s="76">
        <v>339805</v>
      </c>
      <c r="I2780" s="76">
        <v>508953</v>
      </c>
      <c r="J2780" s="76">
        <v>159585</v>
      </c>
    </row>
    <row r="2781" spans="1:10" x14ac:dyDescent="0.15">
      <c r="A2781" s="72"/>
      <c r="B2781" s="77" t="s">
        <v>1207</v>
      </c>
      <c r="C2781" s="78" t="s">
        <v>1208</v>
      </c>
      <c r="D2781" s="79">
        <v>2016</v>
      </c>
      <c r="E2781" s="80">
        <v>402</v>
      </c>
      <c r="F2781" s="76">
        <v>18671</v>
      </c>
      <c r="G2781" s="76">
        <v>106175</v>
      </c>
      <c r="H2781" s="76">
        <v>471918</v>
      </c>
      <c r="I2781" s="76">
        <v>850448</v>
      </c>
      <c r="J2781" s="76">
        <v>365573</v>
      </c>
    </row>
    <row r="2782" spans="1:10" x14ac:dyDescent="0.15">
      <c r="A2782" s="72"/>
      <c r="B2782" s="77" t="s">
        <v>1207</v>
      </c>
      <c r="C2782" s="78" t="s">
        <v>1208</v>
      </c>
      <c r="D2782" s="79">
        <v>2017</v>
      </c>
      <c r="E2782" s="80">
        <v>399</v>
      </c>
      <c r="F2782" s="76">
        <v>19778</v>
      </c>
      <c r="G2782" s="76">
        <v>111414</v>
      </c>
      <c r="H2782" s="76">
        <v>639837</v>
      </c>
      <c r="I2782" s="76">
        <v>1018970</v>
      </c>
      <c r="J2782" s="76">
        <v>384020</v>
      </c>
    </row>
    <row r="2783" spans="1:10" x14ac:dyDescent="0.15">
      <c r="A2783" s="72"/>
      <c r="B2783" s="77" t="s">
        <v>1207</v>
      </c>
      <c r="C2783" s="78" t="s">
        <v>1208</v>
      </c>
      <c r="D2783" s="79">
        <v>2018</v>
      </c>
      <c r="E2783" s="80">
        <v>401</v>
      </c>
      <c r="F2783" s="76">
        <v>19144</v>
      </c>
      <c r="G2783" s="76">
        <v>112395</v>
      </c>
      <c r="H2783" s="76">
        <v>679008</v>
      </c>
      <c r="I2783" s="76">
        <v>1124614</v>
      </c>
      <c r="J2783" s="76">
        <v>441074</v>
      </c>
    </row>
    <row r="2784" spans="1:10" x14ac:dyDescent="0.15">
      <c r="A2784" s="72"/>
      <c r="B2784" s="77" t="s">
        <v>1207</v>
      </c>
      <c r="C2784" s="78" t="s">
        <v>1208</v>
      </c>
      <c r="D2784" s="79">
        <v>2019</v>
      </c>
      <c r="E2784" s="80">
        <v>397</v>
      </c>
      <c r="F2784" s="76">
        <v>18846</v>
      </c>
      <c r="G2784" s="76">
        <v>111024</v>
      </c>
      <c r="H2784" s="76">
        <v>549125</v>
      </c>
      <c r="I2784" s="76">
        <v>966181</v>
      </c>
      <c r="J2784" s="76">
        <v>398976</v>
      </c>
    </row>
    <row r="2785" spans="1:10" x14ac:dyDescent="0.15">
      <c r="A2785" s="72"/>
      <c r="B2785" s="77" t="s">
        <v>1209</v>
      </c>
      <c r="C2785" s="78" t="s">
        <v>1210</v>
      </c>
      <c r="D2785" s="79">
        <v>2015</v>
      </c>
      <c r="E2785" s="80">
        <v>2111</v>
      </c>
      <c r="F2785" s="76">
        <v>50917</v>
      </c>
      <c r="G2785" s="76">
        <v>260181</v>
      </c>
      <c r="H2785" s="76">
        <v>662513</v>
      </c>
      <c r="I2785" s="76">
        <v>1224170</v>
      </c>
      <c r="J2785" s="76">
        <v>519487</v>
      </c>
    </row>
    <row r="2786" spans="1:10" x14ac:dyDescent="0.15">
      <c r="A2786" s="72"/>
      <c r="B2786" s="77" t="s">
        <v>1209</v>
      </c>
      <c r="C2786" s="78" t="s">
        <v>1210</v>
      </c>
      <c r="D2786" s="79">
        <v>2016</v>
      </c>
      <c r="E2786" s="80">
        <v>1919</v>
      </c>
      <c r="F2786" s="76">
        <v>56582</v>
      </c>
      <c r="G2786" s="76">
        <v>282874</v>
      </c>
      <c r="H2786" s="76">
        <v>762394</v>
      </c>
      <c r="I2786" s="76">
        <v>1403900</v>
      </c>
      <c r="J2786" s="76">
        <v>589905</v>
      </c>
    </row>
    <row r="2787" spans="1:10" x14ac:dyDescent="0.15">
      <c r="A2787" s="72"/>
      <c r="B2787" s="77" t="s">
        <v>1209</v>
      </c>
      <c r="C2787" s="78" t="s">
        <v>1210</v>
      </c>
      <c r="D2787" s="79">
        <v>2017</v>
      </c>
      <c r="E2787" s="80">
        <v>1952</v>
      </c>
      <c r="F2787" s="76">
        <v>59954</v>
      </c>
      <c r="G2787" s="76">
        <v>298851</v>
      </c>
      <c r="H2787" s="76">
        <v>864915</v>
      </c>
      <c r="I2787" s="76">
        <v>1587225</v>
      </c>
      <c r="J2787" s="76">
        <v>679799</v>
      </c>
    </row>
    <row r="2788" spans="1:10" x14ac:dyDescent="0.15">
      <c r="A2788" s="72"/>
      <c r="B2788" s="77" t="s">
        <v>1209</v>
      </c>
      <c r="C2788" s="78" t="s">
        <v>1210</v>
      </c>
      <c r="D2788" s="79">
        <v>2018</v>
      </c>
      <c r="E2788" s="80">
        <v>1997</v>
      </c>
      <c r="F2788" s="76">
        <v>60700</v>
      </c>
      <c r="G2788" s="76">
        <v>305738</v>
      </c>
      <c r="H2788" s="76">
        <v>912705</v>
      </c>
      <c r="I2788" s="76">
        <v>1664130</v>
      </c>
      <c r="J2788" s="76">
        <v>699959</v>
      </c>
    </row>
    <row r="2789" spans="1:10" x14ac:dyDescent="0.15">
      <c r="A2789" s="72"/>
      <c r="B2789" s="77" t="s">
        <v>1209</v>
      </c>
      <c r="C2789" s="78" t="s">
        <v>1210</v>
      </c>
      <c r="D2789" s="79">
        <v>2019</v>
      </c>
      <c r="E2789" s="80">
        <v>2018</v>
      </c>
      <c r="F2789" s="76">
        <v>60798</v>
      </c>
      <c r="G2789" s="76">
        <v>301572</v>
      </c>
      <c r="H2789" s="76">
        <v>939217</v>
      </c>
      <c r="I2789" s="76">
        <v>1656503</v>
      </c>
      <c r="J2789" s="76">
        <v>651359</v>
      </c>
    </row>
    <row r="2790" spans="1:10" x14ac:dyDescent="0.15">
      <c r="A2790" s="72"/>
      <c r="B2790" s="77" t="s">
        <v>1211</v>
      </c>
      <c r="C2790" s="78" t="s">
        <v>1212</v>
      </c>
      <c r="D2790" s="79">
        <v>2015</v>
      </c>
      <c r="E2790" s="80">
        <v>4610</v>
      </c>
      <c r="F2790" s="76">
        <v>210084</v>
      </c>
      <c r="G2790" s="76">
        <v>1027741</v>
      </c>
      <c r="H2790" s="76">
        <v>4089993</v>
      </c>
      <c r="I2790" s="76">
        <v>7310980</v>
      </c>
      <c r="J2790" s="76">
        <v>2891154</v>
      </c>
    </row>
    <row r="2791" spans="1:10" x14ac:dyDescent="0.15">
      <c r="A2791" s="72"/>
      <c r="B2791" s="77" t="s">
        <v>1211</v>
      </c>
      <c r="C2791" s="78" t="s">
        <v>1212</v>
      </c>
      <c r="D2791" s="79">
        <v>2016</v>
      </c>
      <c r="E2791" s="80">
        <v>3950</v>
      </c>
      <c r="F2791" s="76">
        <v>207537</v>
      </c>
      <c r="G2791" s="76">
        <v>990091</v>
      </c>
      <c r="H2791" s="76">
        <v>4149232</v>
      </c>
      <c r="I2791" s="76">
        <v>7129504</v>
      </c>
      <c r="J2791" s="76">
        <v>2649403</v>
      </c>
    </row>
    <row r="2792" spans="1:10" x14ac:dyDescent="0.15">
      <c r="A2792" s="72"/>
      <c r="B2792" s="77" t="s">
        <v>1211</v>
      </c>
      <c r="C2792" s="78" t="s">
        <v>1212</v>
      </c>
      <c r="D2792" s="79">
        <v>2017</v>
      </c>
      <c r="E2792" s="80">
        <v>3816</v>
      </c>
      <c r="F2792" s="76">
        <v>206822</v>
      </c>
      <c r="G2792" s="76">
        <v>1000522</v>
      </c>
      <c r="H2792" s="76">
        <v>4055131</v>
      </c>
      <c r="I2792" s="76">
        <v>6927107</v>
      </c>
      <c r="J2792" s="76">
        <v>2578487</v>
      </c>
    </row>
    <row r="2793" spans="1:10" x14ac:dyDescent="0.15">
      <c r="A2793" s="72"/>
      <c r="B2793" s="77" t="s">
        <v>1211</v>
      </c>
      <c r="C2793" s="78" t="s">
        <v>1212</v>
      </c>
      <c r="D2793" s="79">
        <v>2018</v>
      </c>
      <c r="E2793" s="80">
        <v>3775</v>
      </c>
      <c r="F2793" s="76">
        <v>208683</v>
      </c>
      <c r="G2793" s="76">
        <v>1015479</v>
      </c>
      <c r="H2793" s="76">
        <v>3951561</v>
      </c>
      <c r="I2793" s="76">
        <v>6887269</v>
      </c>
      <c r="J2793" s="76">
        <v>2641024</v>
      </c>
    </row>
    <row r="2794" spans="1:10" x14ac:dyDescent="0.15">
      <c r="A2794" s="72"/>
      <c r="B2794" s="77" t="s">
        <v>1211</v>
      </c>
      <c r="C2794" s="78" t="s">
        <v>1212</v>
      </c>
      <c r="D2794" s="79">
        <v>2019</v>
      </c>
      <c r="E2794" s="80">
        <v>3727</v>
      </c>
      <c r="F2794" s="76">
        <v>211175</v>
      </c>
      <c r="G2794" s="76">
        <v>1034574</v>
      </c>
      <c r="H2794" s="76">
        <v>3825099</v>
      </c>
      <c r="I2794" s="76">
        <v>6753278</v>
      </c>
      <c r="J2794" s="76">
        <v>2652778</v>
      </c>
    </row>
    <row r="2795" spans="1:10" x14ac:dyDescent="0.15">
      <c r="A2795" s="72"/>
      <c r="B2795" s="77" t="s">
        <v>1213</v>
      </c>
      <c r="C2795" s="78" t="s">
        <v>1214</v>
      </c>
      <c r="D2795" s="79">
        <v>2015</v>
      </c>
      <c r="E2795" s="80">
        <v>381</v>
      </c>
      <c r="F2795" s="76">
        <v>38517</v>
      </c>
      <c r="G2795" s="76">
        <v>206062</v>
      </c>
      <c r="H2795" s="76">
        <v>775849</v>
      </c>
      <c r="I2795" s="76">
        <v>1252224</v>
      </c>
      <c r="J2795" s="76">
        <v>421733</v>
      </c>
    </row>
    <row r="2796" spans="1:10" x14ac:dyDescent="0.15">
      <c r="A2796" s="72"/>
      <c r="B2796" s="77" t="s">
        <v>1213</v>
      </c>
      <c r="C2796" s="78" t="s">
        <v>1214</v>
      </c>
      <c r="D2796" s="79">
        <v>2016</v>
      </c>
      <c r="E2796" s="80">
        <v>334</v>
      </c>
      <c r="F2796" s="76">
        <v>38138</v>
      </c>
      <c r="G2796" s="76">
        <v>196499</v>
      </c>
      <c r="H2796" s="76">
        <v>801207</v>
      </c>
      <c r="I2796" s="76">
        <v>1268072</v>
      </c>
      <c r="J2796" s="76">
        <v>413294</v>
      </c>
    </row>
    <row r="2797" spans="1:10" x14ac:dyDescent="0.15">
      <c r="A2797" s="72"/>
      <c r="B2797" s="77" t="s">
        <v>1213</v>
      </c>
      <c r="C2797" s="78" t="s">
        <v>1214</v>
      </c>
      <c r="D2797" s="79">
        <v>2017</v>
      </c>
      <c r="E2797" s="80">
        <v>308</v>
      </c>
      <c r="F2797" s="76">
        <v>36920</v>
      </c>
      <c r="G2797" s="76">
        <v>197595</v>
      </c>
      <c r="H2797" s="76">
        <v>805801</v>
      </c>
      <c r="I2797" s="76">
        <v>1198104</v>
      </c>
      <c r="J2797" s="76">
        <v>350242</v>
      </c>
    </row>
    <row r="2798" spans="1:10" x14ac:dyDescent="0.15">
      <c r="A2798" s="72"/>
      <c r="B2798" s="77" t="s">
        <v>1213</v>
      </c>
      <c r="C2798" s="78" t="s">
        <v>1214</v>
      </c>
      <c r="D2798" s="79">
        <v>2018</v>
      </c>
      <c r="E2798" s="80">
        <v>285</v>
      </c>
      <c r="F2798" s="76">
        <v>35894</v>
      </c>
      <c r="G2798" s="76">
        <v>201367</v>
      </c>
      <c r="H2798" s="76">
        <v>803695</v>
      </c>
      <c r="I2798" s="76">
        <v>1253833</v>
      </c>
      <c r="J2798" s="76">
        <v>403308</v>
      </c>
    </row>
    <row r="2799" spans="1:10" x14ac:dyDescent="0.15">
      <c r="A2799" s="72"/>
      <c r="B2799" s="77" t="s">
        <v>1213</v>
      </c>
      <c r="C2799" s="78" t="s">
        <v>1214</v>
      </c>
      <c r="D2799" s="79">
        <v>2019</v>
      </c>
      <c r="E2799" s="80">
        <v>272</v>
      </c>
      <c r="F2799" s="76">
        <v>33900</v>
      </c>
      <c r="G2799" s="76">
        <v>187367</v>
      </c>
      <c r="H2799" s="76">
        <v>750191</v>
      </c>
      <c r="I2799" s="76">
        <v>1157835</v>
      </c>
      <c r="J2799" s="76">
        <v>370323</v>
      </c>
    </row>
    <row r="2800" spans="1:10" x14ac:dyDescent="0.15">
      <c r="A2800" s="72"/>
      <c r="B2800" s="77" t="s">
        <v>1215</v>
      </c>
      <c r="C2800" s="78" t="s">
        <v>1216</v>
      </c>
      <c r="D2800" s="79">
        <v>2015</v>
      </c>
      <c r="E2800" s="80">
        <v>189</v>
      </c>
      <c r="F2800" s="76">
        <v>24060</v>
      </c>
      <c r="G2800" s="76">
        <v>137785</v>
      </c>
      <c r="H2800" s="76">
        <v>415768</v>
      </c>
      <c r="I2800" s="76">
        <v>649657</v>
      </c>
      <c r="J2800" s="76">
        <v>204283</v>
      </c>
    </row>
    <row r="2801" spans="1:10" x14ac:dyDescent="0.15">
      <c r="A2801" s="72"/>
      <c r="B2801" s="77" t="s">
        <v>1215</v>
      </c>
      <c r="C2801" s="78" t="s">
        <v>1216</v>
      </c>
      <c r="D2801" s="79">
        <v>2016</v>
      </c>
      <c r="E2801" s="80">
        <v>173</v>
      </c>
      <c r="F2801" s="76">
        <v>22852</v>
      </c>
      <c r="G2801" s="76">
        <v>117730</v>
      </c>
      <c r="H2801" s="76">
        <v>428247</v>
      </c>
      <c r="I2801" s="76">
        <v>627557</v>
      </c>
      <c r="J2801" s="76">
        <v>172382</v>
      </c>
    </row>
    <row r="2802" spans="1:10" x14ac:dyDescent="0.15">
      <c r="A2802" s="72"/>
      <c r="B2802" s="77" t="s">
        <v>1215</v>
      </c>
      <c r="C2802" s="78" t="s">
        <v>1216</v>
      </c>
      <c r="D2802" s="79">
        <v>2017</v>
      </c>
      <c r="E2802" s="80">
        <v>158</v>
      </c>
      <c r="F2802" s="76">
        <v>21927</v>
      </c>
      <c r="G2802" s="76">
        <v>119603</v>
      </c>
      <c r="H2802" s="76">
        <v>406313</v>
      </c>
      <c r="I2802" s="76">
        <v>578488</v>
      </c>
      <c r="J2802" s="76">
        <v>148955</v>
      </c>
    </row>
    <row r="2803" spans="1:10" x14ac:dyDescent="0.15">
      <c r="A2803" s="72"/>
      <c r="B2803" s="77" t="s">
        <v>1215</v>
      </c>
      <c r="C2803" s="78" t="s">
        <v>1216</v>
      </c>
      <c r="D2803" s="79">
        <v>2018</v>
      </c>
      <c r="E2803" s="80">
        <v>144</v>
      </c>
      <c r="F2803" s="76">
        <v>21102</v>
      </c>
      <c r="G2803" s="76">
        <v>119995</v>
      </c>
      <c r="H2803" s="76">
        <v>380976</v>
      </c>
      <c r="I2803" s="76">
        <v>550932</v>
      </c>
      <c r="J2803" s="76">
        <v>150640</v>
      </c>
    </row>
    <row r="2804" spans="1:10" x14ac:dyDescent="0.15">
      <c r="A2804" s="72"/>
      <c r="B2804" s="77" t="s">
        <v>1215</v>
      </c>
      <c r="C2804" s="78" t="s">
        <v>1216</v>
      </c>
      <c r="D2804" s="79">
        <v>2019</v>
      </c>
      <c r="E2804" s="80">
        <v>137</v>
      </c>
      <c r="F2804" s="76">
        <v>20175</v>
      </c>
      <c r="G2804" s="76">
        <v>113066</v>
      </c>
      <c r="H2804" s="76">
        <v>377429</v>
      </c>
      <c r="I2804" s="76">
        <v>542847</v>
      </c>
      <c r="J2804" s="76">
        <v>148963</v>
      </c>
    </row>
    <row r="2805" spans="1:10" x14ac:dyDescent="0.15">
      <c r="A2805" s="72"/>
      <c r="B2805" s="77" t="s">
        <v>1217</v>
      </c>
      <c r="C2805" s="78" t="s">
        <v>1218</v>
      </c>
      <c r="D2805" s="79">
        <v>2015</v>
      </c>
      <c r="E2805" s="80">
        <v>192</v>
      </c>
      <c r="F2805" s="76">
        <v>14457</v>
      </c>
      <c r="G2805" s="76">
        <v>68277</v>
      </c>
      <c r="H2805" s="76">
        <v>360081</v>
      </c>
      <c r="I2805" s="76">
        <v>602567</v>
      </c>
      <c r="J2805" s="76">
        <v>217449</v>
      </c>
    </row>
    <row r="2806" spans="1:10" x14ac:dyDescent="0.15">
      <c r="A2806" s="72"/>
      <c r="B2806" s="77" t="s">
        <v>1217</v>
      </c>
      <c r="C2806" s="78" t="s">
        <v>1218</v>
      </c>
      <c r="D2806" s="79">
        <v>2016</v>
      </c>
      <c r="E2806" s="80">
        <v>161</v>
      </c>
      <c r="F2806" s="76">
        <v>15286</v>
      </c>
      <c r="G2806" s="76">
        <v>78769</v>
      </c>
      <c r="H2806" s="76">
        <v>372961</v>
      </c>
      <c r="I2806" s="76">
        <v>640515</v>
      </c>
      <c r="J2806" s="76">
        <v>240913</v>
      </c>
    </row>
    <row r="2807" spans="1:10" x14ac:dyDescent="0.15">
      <c r="A2807" s="72"/>
      <c r="B2807" s="77" t="s">
        <v>1217</v>
      </c>
      <c r="C2807" s="78" t="s">
        <v>1218</v>
      </c>
      <c r="D2807" s="79">
        <v>2017</v>
      </c>
      <c r="E2807" s="80">
        <v>150</v>
      </c>
      <c r="F2807" s="76">
        <v>14993</v>
      </c>
      <c r="G2807" s="76">
        <v>77992</v>
      </c>
      <c r="H2807" s="76">
        <v>399488</v>
      </c>
      <c r="I2807" s="76">
        <v>619617</v>
      </c>
      <c r="J2807" s="76">
        <v>201287</v>
      </c>
    </row>
    <row r="2808" spans="1:10" x14ac:dyDescent="0.15">
      <c r="A2808" s="72"/>
      <c r="B2808" s="77" t="s">
        <v>1217</v>
      </c>
      <c r="C2808" s="78" t="s">
        <v>1218</v>
      </c>
      <c r="D2808" s="79">
        <v>2018</v>
      </c>
      <c r="E2808" s="80">
        <v>141</v>
      </c>
      <c r="F2808" s="76">
        <v>14792</v>
      </c>
      <c r="G2808" s="76">
        <v>81372</v>
      </c>
      <c r="H2808" s="76">
        <v>422720</v>
      </c>
      <c r="I2808" s="76">
        <v>702901</v>
      </c>
      <c r="J2808" s="76">
        <v>252668</v>
      </c>
    </row>
    <row r="2809" spans="1:10" x14ac:dyDescent="0.15">
      <c r="A2809" s="72"/>
      <c r="B2809" s="77" t="s">
        <v>1217</v>
      </c>
      <c r="C2809" s="78" t="s">
        <v>1218</v>
      </c>
      <c r="D2809" s="79">
        <v>2019</v>
      </c>
      <c r="E2809" s="80">
        <v>135</v>
      </c>
      <c r="F2809" s="76">
        <v>13725</v>
      </c>
      <c r="G2809" s="76">
        <v>74301</v>
      </c>
      <c r="H2809" s="76">
        <v>372763</v>
      </c>
      <c r="I2809" s="76">
        <v>614988</v>
      </c>
      <c r="J2809" s="76">
        <v>221360</v>
      </c>
    </row>
    <row r="2810" spans="1:10" x14ac:dyDescent="0.15">
      <c r="A2810" s="72"/>
      <c r="B2810" s="77" t="s">
        <v>1219</v>
      </c>
      <c r="C2810" s="78" t="s">
        <v>1220</v>
      </c>
      <c r="D2810" s="79">
        <v>2015</v>
      </c>
      <c r="E2810" s="80">
        <v>776</v>
      </c>
      <c r="F2810" s="76">
        <v>28266</v>
      </c>
      <c r="G2810" s="76">
        <v>135479</v>
      </c>
      <c r="H2810" s="76">
        <v>1106688</v>
      </c>
      <c r="I2810" s="76">
        <v>1941679</v>
      </c>
      <c r="J2810" s="76">
        <v>743858</v>
      </c>
    </row>
    <row r="2811" spans="1:10" x14ac:dyDescent="0.15">
      <c r="A2811" s="72"/>
      <c r="B2811" s="77" t="s">
        <v>1219</v>
      </c>
      <c r="C2811" s="78" t="s">
        <v>1220</v>
      </c>
      <c r="D2811" s="79">
        <v>2016</v>
      </c>
      <c r="E2811" s="80">
        <v>637</v>
      </c>
      <c r="F2811" s="76">
        <v>25582</v>
      </c>
      <c r="G2811" s="76">
        <v>117153</v>
      </c>
      <c r="H2811" s="76">
        <v>893794</v>
      </c>
      <c r="I2811" s="76">
        <v>1564115</v>
      </c>
      <c r="J2811" s="76">
        <v>594956</v>
      </c>
    </row>
    <row r="2812" spans="1:10" x14ac:dyDescent="0.15">
      <c r="A2812" s="72"/>
      <c r="B2812" s="77" t="s">
        <v>1219</v>
      </c>
      <c r="C2812" s="78" t="s">
        <v>1220</v>
      </c>
      <c r="D2812" s="79">
        <v>2017</v>
      </c>
      <c r="E2812" s="80">
        <v>609</v>
      </c>
      <c r="F2812" s="76">
        <v>23047</v>
      </c>
      <c r="G2812" s="76">
        <v>105565</v>
      </c>
      <c r="H2812" s="76">
        <v>801120</v>
      </c>
      <c r="I2812" s="76">
        <v>1389194</v>
      </c>
      <c r="J2812" s="76">
        <v>519725</v>
      </c>
    </row>
    <row r="2813" spans="1:10" x14ac:dyDescent="0.15">
      <c r="A2813" s="72"/>
      <c r="B2813" s="77" t="s">
        <v>1219</v>
      </c>
      <c r="C2813" s="78" t="s">
        <v>1220</v>
      </c>
      <c r="D2813" s="79">
        <v>2018</v>
      </c>
      <c r="E2813" s="80">
        <v>591</v>
      </c>
      <c r="F2813" s="76">
        <v>25398</v>
      </c>
      <c r="G2813" s="76">
        <v>111998</v>
      </c>
      <c r="H2813" s="76">
        <v>749165</v>
      </c>
      <c r="I2813" s="76">
        <v>1333972</v>
      </c>
      <c r="J2813" s="76">
        <v>512072</v>
      </c>
    </row>
    <row r="2814" spans="1:10" x14ac:dyDescent="0.15">
      <c r="A2814" s="72"/>
      <c r="B2814" s="77" t="s">
        <v>1219</v>
      </c>
      <c r="C2814" s="78" t="s">
        <v>1220</v>
      </c>
      <c r="D2814" s="79">
        <v>2019</v>
      </c>
      <c r="E2814" s="80">
        <v>589</v>
      </c>
      <c r="F2814" s="76">
        <v>25363</v>
      </c>
      <c r="G2814" s="76">
        <v>115737</v>
      </c>
      <c r="H2814" s="76">
        <v>768809</v>
      </c>
      <c r="I2814" s="76">
        <v>1390410</v>
      </c>
      <c r="J2814" s="76">
        <v>556410</v>
      </c>
    </row>
    <row r="2815" spans="1:10" x14ac:dyDescent="0.15">
      <c r="A2815" s="72"/>
      <c r="B2815" s="77" t="s">
        <v>1221</v>
      </c>
      <c r="C2815" s="78" t="s">
        <v>1222</v>
      </c>
      <c r="D2815" s="79">
        <v>2015</v>
      </c>
      <c r="E2815" s="80">
        <v>195</v>
      </c>
      <c r="F2815" s="76">
        <v>6374</v>
      </c>
      <c r="G2815" s="76">
        <v>30199</v>
      </c>
      <c r="H2815" s="76">
        <v>109457</v>
      </c>
      <c r="I2815" s="76">
        <v>211110</v>
      </c>
      <c r="J2815" s="76">
        <v>91818</v>
      </c>
    </row>
    <row r="2816" spans="1:10" x14ac:dyDescent="0.15">
      <c r="A2816" s="72"/>
      <c r="B2816" s="77" t="s">
        <v>1221</v>
      </c>
      <c r="C2816" s="78" t="s">
        <v>1222</v>
      </c>
      <c r="D2816" s="79">
        <v>2016</v>
      </c>
      <c r="E2816" s="80">
        <v>164</v>
      </c>
      <c r="F2816" s="76">
        <v>5301</v>
      </c>
      <c r="G2816" s="76">
        <v>25934</v>
      </c>
      <c r="H2816" s="76">
        <v>101556</v>
      </c>
      <c r="I2816" s="76">
        <v>178315</v>
      </c>
      <c r="J2816" s="76">
        <v>69583</v>
      </c>
    </row>
    <row r="2817" spans="1:10" x14ac:dyDescent="0.15">
      <c r="A2817" s="72"/>
      <c r="B2817" s="77" t="s">
        <v>1221</v>
      </c>
      <c r="C2817" s="78" t="s">
        <v>1222</v>
      </c>
      <c r="D2817" s="79">
        <v>2017</v>
      </c>
      <c r="E2817" s="80">
        <v>157</v>
      </c>
      <c r="F2817" s="76">
        <v>5465</v>
      </c>
      <c r="G2817" s="76">
        <v>25939</v>
      </c>
      <c r="H2817" s="76">
        <v>103535</v>
      </c>
      <c r="I2817" s="76">
        <v>171484</v>
      </c>
      <c r="J2817" s="76">
        <v>61335</v>
      </c>
    </row>
    <row r="2818" spans="1:10" x14ac:dyDescent="0.15">
      <c r="A2818" s="72"/>
      <c r="B2818" s="77" t="s">
        <v>1221</v>
      </c>
      <c r="C2818" s="78" t="s">
        <v>1222</v>
      </c>
      <c r="D2818" s="79">
        <v>2018</v>
      </c>
      <c r="E2818" s="80">
        <v>151</v>
      </c>
      <c r="F2818" s="76">
        <v>5404</v>
      </c>
      <c r="G2818" s="76">
        <v>25079</v>
      </c>
      <c r="H2818" s="76">
        <v>101287</v>
      </c>
      <c r="I2818" s="76">
        <v>166583</v>
      </c>
      <c r="J2818" s="76">
        <v>61272</v>
      </c>
    </row>
    <row r="2819" spans="1:10" x14ac:dyDescent="0.15">
      <c r="A2819" s="72"/>
      <c r="B2819" s="77" t="s">
        <v>1221</v>
      </c>
      <c r="C2819" s="78" t="s">
        <v>1222</v>
      </c>
      <c r="D2819" s="79">
        <v>2019</v>
      </c>
      <c r="E2819" s="80">
        <v>162</v>
      </c>
      <c r="F2819" s="76">
        <v>5647</v>
      </c>
      <c r="G2819" s="76">
        <v>25235</v>
      </c>
      <c r="H2819" s="76">
        <v>104506</v>
      </c>
      <c r="I2819" s="76">
        <v>171341</v>
      </c>
      <c r="J2819" s="76">
        <v>57766</v>
      </c>
    </row>
    <row r="2820" spans="1:10" x14ac:dyDescent="0.15">
      <c r="A2820" s="72"/>
      <c r="B2820" s="77" t="s">
        <v>1223</v>
      </c>
      <c r="C2820" s="78" t="s">
        <v>1224</v>
      </c>
      <c r="D2820" s="79">
        <v>2015</v>
      </c>
      <c r="E2820" s="80">
        <v>395</v>
      </c>
      <c r="F2820" s="76">
        <v>13562</v>
      </c>
      <c r="G2820" s="76">
        <v>60068</v>
      </c>
      <c r="H2820" s="76">
        <v>835526</v>
      </c>
      <c r="I2820" s="76">
        <v>1444481</v>
      </c>
      <c r="J2820" s="76">
        <v>539113</v>
      </c>
    </row>
    <row r="2821" spans="1:10" x14ac:dyDescent="0.15">
      <c r="A2821" s="72"/>
      <c r="B2821" s="77" t="s">
        <v>1223</v>
      </c>
      <c r="C2821" s="78" t="s">
        <v>1224</v>
      </c>
      <c r="D2821" s="79">
        <v>2016</v>
      </c>
      <c r="E2821" s="80">
        <v>310</v>
      </c>
      <c r="F2821" s="76">
        <v>11025</v>
      </c>
      <c r="G2821" s="76">
        <v>47113</v>
      </c>
      <c r="H2821" s="76">
        <v>603907</v>
      </c>
      <c r="I2821" s="76">
        <v>1105454</v>
      </c>
      <c r="J2821" s="76">
        <v>447851</v>
      </c>
    </row>
    <row r="2822" spans="1:10" x14ac:dyDescent="0.15">
      <c r="A2822" s="72"/>
      <c r="B2822" s="77" t="s">
        <v>1223</v>
      </c>
      <c r="C2822" s="78" t="s">
        <v>1224</v>
      </c>
      <c r="D2822" s="79">
        <v>2017</v>
      </c>
      <c r="E2822" s="80">
        <v>302</v>
      </c>
      <c r="F2822" s="76">
        <v>10601</v>
      </c>
      <c r="G2822" s="76">
        <v>47879</v>
      </c>
      <c r="H2822" s="76">
        <v>568095</v>
      </c>
      <c r="I2822" s="76">
        <v>1011739</v>
      </c>
      <c r="J2822" s="76">
        <v>389193</v>
      </c>
    </row>
    <row r="2823" spans="1:10" x14ac:dyDescent="0.15">
      <c r="A2823" s="72"/>
      <c r="B2823" s="77" t="s">
        <v>1223</v>
      </c>
      <c r="C2823" s="78" t="s">
        <v>1224</v>
      </c>
      <c r="D2823" s="79">
        <v>2018</v>
      </c>
      <c r="E2823" s="80">
        <v>281</v>
      </c>
      <c r="F2823" s="76">
        <v>11285</v>
      </c>
      <c r="G2823" s="76">
        <v>47322</v>
      </c>
      <c r="H2823" s="76">
        <v>479905</v>
      </c>
      <c r="I2823" s="76">
        <v>909689</v>
      </c>
      <c r="J2823" s="76">
        <v>366606</v>
      </c>
    </row>
    <row r="2824" spans="1:10" x14ac:dyDescent="0.15">
      <c r="A2824" s="72"/>
      <c r="B2824" s="77" t="s">
        <v>1223</v>
      </c>
      <c r="C2824" s="78" t="s">
        <v>1224</v>
      </c>
      <c r="D2824" s="79">
        <v>2019</v>
      </c>
      <c r="E2824" s="80">
        <v>271</v>
      </c>
      <c r="F2824" s="76">
        <v>10287</v>
      </c>
      <c r="G2824" s="76">
        <v>44358</v>
      </c>
      <c r="H2824" s="76">
        <v>448594</v>
      </c>
      <c r="I2824" s="76">
        <v>892008</v>
      </c>
      <c r="J2824" s="76">
        <v>399220</v>
      </c>
    </row>
    <row r="2825" spans="1:10" x14ac:dyDescent="0.15">
      <c r="A2825" s="72"/>
      <c r="B2825" s="77" t="s">
        <v>1225</v>
      </c>
      <c r="C2825" s="78" t="s">
        <v>1226</v>
      </c>
      <c r="D2825" s="79">
        <v>2015</v>
      </c>
      <c r="E2825" s="80">
        <v>91</v>
      </c>
      <c r="F2825" s="76">
        <v>4435</v>
      </c>
      <c r="G2825" s="76">
        <v>23963</v>
      </c>
      <c r="H2825" s="76">
        <v>104536</v>
      </c>
      <c r="I2825" s="76">
        <v>179619</v>
      </c>
      <c r="J2825" s="76">
        <v>68408</v>
      </c>
    </row>
    <row r="2826" spans="1:10" x14ac:dyDescent="0.15">
      <c r="A2826" s="72"/>
      <c r="B2826" s="77" t="s">
        <v>1225</v>
      </c>
      <c r="C2826" s="78" t="s">
        <v>1226</v>
      </c>
      <c r="D2826" s="79">
        <v>2016</v>
      </c>
      <c r="E2826" s="80">
        <v>83</v>
      </c>
      <c r="F2826" s="76">
        <v>5202</v>
      </c>
      <c r="G2826" s="76">
        <v>23481</v>
      </c>
      <c r="H2826" s="76">
        <v>112282</v>
      </c>
      <c r="I2826" s="76">
        <v>159806</v>
      </c>
      <c r="J2826" s="76">
        <v>39666</v>
      </c>
    </row>
    <row r="2827" spans="1:10" x14ac:dyDescent="0.15">
      <c r="A2827" s="72"/>
      <c r="B2827" s="77" t="s">
        <v>1225</v>
      </c>
      <c r="C2827" s="78" t="s">
        <v>1226</v>
      </c>
      <c r="D2827" s="79">
        <v>2017</v>
      </c>
      <c r="E2827" s="80">
        <v>72</v>
      </c>
      <c r="F2827" s="76">
        <v>3343</v>
      </c>
      <c r="G2827" s="76">
        <v>14363</v>
      </c>
      <c r="H2827" s="76">
        <v>63773</v>
      </c>
      <c r="I2827" s="76">
        <v>93152</v>
      </c>
      <c r="J2827" s="76">
        <v>26610</v>
      </c>
    </row>
    <row r="2828" spans="1:10" x14ac:dyDescent="0.15">
      <c r="A2828" s="72"/>
      <c r="B2828" s="77" t="s">
        <v>1225</v>
      </c>
      <c r="C2828" s="78" t="s">
        <v>1226</v>
      </c>
      <c r="D2828" s="79">
        <v>2018</v>
      </c>
      <c r="E2828" s="80">
        <v>84</v>
      </c>
      <c r="F2828" s="76">
        <v>4763</v>
      </c>
      <c r="G2828" s="76">
        <v>20993</v>
      </c>
      <c r="H2828" s="76">
        <v>102054</v>
      </c>
      <c r="I2828" s="76">
        <v>135285</v>
      </c>
      <c r="J2828" s="76">
        <v>32421</v>
      </c>
    </row>
    <row r="2829" spans="1:10" x14ac:dyDescent="0.15">
      <c r="A2829" s="72"/>
      <c r="B2829" s="77" t="s">
        <v>1225</v>
      </c>
      <c r="C2829" s="78" t="s">
        <v>1226</v>
      </c>
      <c r="D2829" s="79">
        <v>2019</v>
      </c>
      <c r="E2829" s="80">
        <v>78</v>
      </c>
      <c r="F2829" s="76">
        <v>4642</v>
      </c>
      <c r="G2829" s="76">
        <v>22728</v>
      </c>
      <c r="H2829" s="76">
        <v>121644</v>
      </c>
      <c r="I2829" s="76">
        <v>153433</v>
      </c>
      <c r="J2829" s="76">
        <v>27057</v>
      </c>
    </row>
    <row r="2830" spans="1:10" x14ac:dyDescent="0.15">
      <c r="A2830" s="72"/>
      <c r="B2830" s="77" t="s">
        <v>1227</v>
      </c>
      <c r="C2830" s="78" t="s">
        <v>1228</v>
      </c>
      <c r="D2830" s="79">
        <v>2015</v>
      </c>
      <c r="E2830" s="80">
        <v>95</v>
      </c>
      <c r="F2830" s="76">
        <v>3895</v>
      </c>
      <c r="G2830" s="76">
        <v>21249</v>
      </c>
      <c r="H2830" s="76">
        <v>57170</v>
      </c>
      <c r="I2830" s="76">
        <v>106469</v>
      </c>
      <c r="J2830" s="76">
        <v>44519</v>
      </c>
    </row>
    <row r="2831" spans="1:10" x14ac:dyDescent="0.15">
      <c r="A2831" s="72"/>
      <c r="B2831" s="77" t="s">
        <v>1227</v>
      </c>
      <c r="C2831" s="78" t="s">
        <v>1228</v>
      </c>
      <c r="D2831" s="79">
        <v>2016</v>
      </c>
      <c r="E2831" s="80">
        <v>80</v>
      </c>
      <c r="F2831" s="76">
        <v>4054</v>
      </c>
      <c r="G2831" s="76">
        <v>20625</v>
      </c>
      <c r="H2831" s="76">
        <v>76048</v>
      </c>
      <c r="I2831" s="76">
        <v>120540</v>
      </c>
      <c r="J2831" s="76">
        <v>37856</v>
      </c>
    </row>
    <row r="2832" spans="1:10" x14ac:dyDescent="0.15">
      <c r="A2832" s="72"/>
      <c r="B2832" s="77" t="s">
        <v>1227</v>
      </c>
      <c r="C2832" s="78" t="s">
        <v>1228</v>
      </c>
      <c r="D2832" s="79">
        <v>2017</v>
      </c>
      <c r="E2832" s="80">
        <v>78</v>
      </c>
      <c r="F2832" s="76">
        <v>3638</v>
      </c>
      <c r="G2832" s="76">
        <v>17385</v>
      </c>
      <c r="H2832" s="76">
        <v>65717</v>
      </c>
      <c r="I2832" s="76">
        <v>112820</v>
      </c>
      <c r="J2832" s="76">
        <v>42587</v>
      </c>
    </row>
    <row r="2833" spans="1:10" x14ac:dyDescent="0.15">
      <c r="A2833" s="72"/>
      <c r="B2833" s="77" t="s">
        <v>1227</v>
      </c>
      <c r="C2833" s="78" t="s">
        <v>1228</v>
      </c>
      <c r="D2833" s="79">
        <v>2018</v>
      </c>
      <c r="E2833" s="80">
        <v>75</v>
      </c>
      <c r="F2833" s="76">
        <v>3946</v>
      </c>
      <c r="G2833" s="76">
        <v>18604</v>
      </c>
      <c r="H2833" s="76">
        <v>65918</v>
      </c>
      <c r="I2833" s="76">
        <v>122415</v>
      </c>
      <c r="J2833" s="76">
        <v>51773</v>
      </c>
    </row>
    <row r="2834" spans="1:10" x14ac:dyDescent="0.15">
      <c r="A2834" s="72"/>
      <c r="B2834" s="77" t="s">
        <v>1227</v>
      </c>
      <c r="C2834" s="78" t="s">
        <v>1228</v>
      </c>
      <c r="D2834" s="79">
        <v>2019</v>
      </c>
      <c r="E2834" s="80">
        <v>78</v>
      </c>
      <c r="F2834" s="76">
        <v>4787</v>
      </c>
      <c r="G2834" s="76">
        <v>23416</v>
      </c>
      <c r="H2834" s="76">
        <v>94066</v>
      </c>
      <c r="I2834" s="76">
        <v>173628</v>
      </c>
      <c r="J2834" s="76">
        <v>72367</v>
      </c>
    </row>
    <row r="2835" spans="1:10" x14ac:dyDescent="0.15">
      <c r="A2835" s="72"/>
      <c r="B2835" s="77" t="s">
        <v>1229</v>
      </c>
      <c r="C2835" s="78" t="s">
        <v>1230</v>
      </c>
      <c r="D2835" s="79">
        <v>2015</v>
      </c>
      <c r="E2835" s="80">
        <v>1645</v>
      </c>
      <c r="F2835" s="76">
        <v>59464</v>
      </c>
      <c r="G2835" s="76">
        <v>301813</v>
      </c>
      <c r="H2835" s="76">
        <v>949058</v>
      </c>
      <c r="I2835" s="76">
        <v>1731620</v>
      </c>
      <c r="J2835" s="76">
        <v>719791</v>
      </c>
    </row>
    <row r="2836" spans="1:10" x14ac:dyDescent="0.15">
      <c r="A2836" s="72"/>
      <c r="B2836" s="77" t="s">
        <v>1229</v>
      </c>
      <c r="C2836" s="78" t="s">
        <v>1230</v>
      </c>
      <c r="D2836" s="79">
        <v>2016</v>
      </c>
      <c r="E2836" s="80">
        <v>1436</v>
      </c>
      <c r="F2836" s="76">
        <v>58466</v>
      </c>
      <c r="G2836" s="76">
        <v>292450</v>
      </c>
      <c r="H2836" s="76">
        <v>938350</v>
      </c>
      <c r="I2836" s="76">
        <v>1717059</v>
      </c>
      <c r="J2836" s="76">
        <v>709659</v>
      </c>
    </row>
    <row r="2837" spans="1:10" x14ac:dyDescent="0.15">
      <c r="A2837" s="72"/>
      <c r="B2837" s="77" t="s">
        <v>1229</v>
      </c>
      <c r="C2837" s="78" t="s">
        <v>1230</v>
      </c>
      <c r="D2837" s="79">
        <v>2017</v>
      </c>
      <c r="E2837" s="80">
        <v>1396</v>
      </c>
      <c r="F2837" s="76">
        <v>60398</v>
      </c>
      <c r="G2837" s="76">
        <v>302012</v>
      </c>
      <c r="H2837" s="76">
        <v>963301</v>
      </c>
      <c r="I2837" s="76">
        <v>1772121</v>
      </c>
      <c r="J2837" s="76">
        <v>754447</v>
      </c>
    </row>
    <row r="2838" spans="1:10" x14ac:dyDescent="0.15">
      <c r="A2838" s="72"/>
      <c r="B2838" s="77" t="s">
        <v>1229</v>
      </c>
      <c r="C2838" s="78" t="s">
        <v>1230</v>
      </c>
      <c r="D2838" s="79">
        <v>2018</v>
      </c>
      <c r="E2838" s="80">
        <v>1411</v>
      </c>
      <c r="F2838" s="76">
        <v>61493</v>
      </c>
      <c r="G2838" s="76">
        <v>310239</v>
      </c>
      <c r="H2838" s="76">
        <v>999916</v>
      </c>
      <c r="I2838" s="76">
        <v>1835317</v>
      </c>
      <c r="J2838" s="76">
        <v>780308</v>
      </c>
    </row>
    <row r="2839" spans="1:10" x14ac:dyDescent="0.15">
      <c r="A2839" s="72"/>
      <c r="B2839" s="77" t="s">
        <v>1229</v>
      </c>
      <c r="C2839" s="78" t="s">
        <v>1230</v>
      </c>
      <c r="D2839" s="79">
        <v>2019</v>
      </c>
      <c r="E2839" s="80">
        <v>1395</v>
      </c>
      <c r="F2839" s="76">
        <v>61219</v>
      </c>
      <c r="G2839" s="76">
        <v>306305</v>
      </c>
      <c r="H2839" s="76">
        <v>964012</v>
      </c>
      <c r="I2839" s="76">
        <v>1808744</v>
      </c>
      <c r="J2839" s="76">
        <v>773560</v>
      </c>
    </row>
    <row r="2840" spans="1:10" x14ac:dyDescent="0.15">
      <c r="A2840" s="72"/>
      <c r="B2840" s="77" t="s">
        <v>1231</v>
      </c>
      <c r="C2840" s="78" t="s">
        <v>1232</v>
      </c>
      <c r="D2840" s="79">
        <v>2015</v>
      </c>
      <c r="E2840" s="80">
        <v>81</v>
      </c>
      <c r="F2840" s="76">
        <v>5094</v>
      </c>
      <c r="G2840" s="76">
        <v>23086</v>
      </c>
      <c r="H2840" s="76">
        <v>98010</v>
      </c>
      <c r="I2840" s="76">
        <v>158503</v>
      </c>
      <c r="J2840" s="76">
        <v>54149</v>
      </c>
    </row>
    <row r="2841" spans="1:10" x14ac:dyDescent="0.15">
      <c r="A2841" s="72"/>
      <c r="B2841" s="77" t="s">
        <v>1231</v>
      </c>
      <c r="C2841" s="78" t="s">
        <v>1232</v>
      </c>
      <c r="D2841" s="79">
        <v>2016</v>
      </c>
      <c r="E2841" s="80">
        <v>87</v>
      </c>
      <c r="F2841" s="76">
        <v>5533</v>
      </c>
      <c r="G2841" s="76">
        <v>23947</v>
      </c>
      <c r="H2841" s="76">
        <v>112013</v>
      </c>
      <c r="I2841" s="76">
        <v>176601</v>
      </c>
      <c r="J2841" s="76">
        <v>58631</v>
      </c>
    </row>
    <row r="2842" spans="1:10" x14ac:dyDescent="0.15">
      <c r="A2842" s="72"/>
      <c r="B2842" s="77" t="s">
        <v>1231</v>
      </c>
      <c r="C2842" s="78" t="s">
        <v>1232</v>
      </c>
      <c r="D2842" s="79">
        <v>2017</v>
      </c>
      <c r="E2842" s="80">
        <v>82</v>
      </c>
      <c r="F2842" s="76">
        <v>5458</v>
      </c>
      <c r="G2842" s="76">
        <v>24001</v>
      </c>
      <c r="H2842" s="76">
        <v>112477</v>
      </c>
      <c r="I2842" s="76">
        <v>189117</v>
      </c>
      <c r="J2842" s="76">
        <v>70051</v>
      </c>
    </row>
    <row r="2843" spans="1:10" x14ac:dyDescent="0.15">
      <c r="A2843" s="72"/>
      <c r="B2843" s="77" t="s">
        <v>1231</v>
      </c>
      <c r="C2843" s="78" t="s">
        <v>1232</v>
      </c>
      <c r="D2843" s="79">
        <v>2018</v>
      </c>
      <c r="E2843" s="80">
        <v>84</v>
      </c>
      <c r="F2843" s="76">
        <v>5466</v>
      </c>
      <c r="G2843" s="76">
        <v>23985</v>
      </c>
      <c r="H2843" s="76">
        <v>114365</v>
      </c>
      <c r="I2843" s="76">
        <v>190529</v>
      </c>
      <c r="J2843" s="76">
        <v>66933</v>
      </c>
    </row>
    <row r="2844" spans="1:10" x14ac:dyDescent="0.15">
      <c r="A2844" s="72"/>
      <c r="B2844" s="77" t="s">
        <v>1231</v>
      </c>
      <c r="C2844" s="78" t="s">
        <v>1232</v>
      </c>
      <c r="D2844" s="79">
        <v>2019</v>
      </c>
      <c r="E2844" s="80">
        <v>87</v>
      </c>
      <c r="F2844" s="76">
        <v>5772</v>
      </c>
      <c r="G2844" s="76">
        <v>26279</v>
      </c>
      <c r="H2844" s="76">
        <v>122552</v>
      </c>
      <c r="I2844" s="76">
        <v>199948</v>
      </c>
      <c r="J2844" s="76">
        <v>66016</v>
      </c>
    </row>
    <row r="2845" spans="1:10" x14ac:dyDescent="0.15">
      <c r="A2845" s="72"/>
      <c r="B2845" s="77" t="s">
        <v>1233</v>
      </c>
      <c r="C2845" s="78" t="s">
        <v>1234</v>
      </c>
      <c r="D2845" s="79">
        <v>2015</v>
      </c>
      <c r="E2845" s="80">
        <v>81</v>
      </c>
      <c r="F2845" s="76">
        <v>4641</v>
      </c>
      <c r="G2845" s="76">
        <v>22432</v>
      </c>
      <c r="H2845" s="76">
        <v>99104</v>
      </c>
      <c r="I2845" s="76">
        <v>173261</v>
      </c>
      <c r="J2845" s="76">
        <v>66556</v>
      </c>
    </row>
    <row r="2846" spans="1:10" x14ac:dyDescent="0.15">
      <c r="A2846" s="72"/>
      <c r="B2846" s="77" t="s">
        <v>1233</v>
      </c>
      <c r="C2846" s="78" t="s">
        <v>1234</v>
      </c>
      <c r="D2846" s="79">
        <v>2016</v>
      </c>
      <c r="E2846" s="80">
        <v>73</v>
      </c>
      <c r="F2846" s="76">
        <v>4865</v>
      </c>
      <c r="G2846" s="76">
        <v>24074</v>
      </c>
      <c r="H2846" s="76">
        <v>104702</v>
      </c>
      <c r="I2846" s="76">
        <v>178347</v>
      </c>
      <c r="J2846" s="76">
        <v>68007</v>
      </c>
    </row>
    <row r="2847" spans="1:10" x14ac:dyDescent="0.15">
      <c r="A2847" s="72"/>
      <c r="B2847" s="77" t="s">
        <v>1233</v>
      </c>
      <c r="C2847" s="78" t="s">
        <v>1234</v>
      </c>
      <c r="D2847" s="79">
        <v>2017</v>
      </c>
      <c r="E2847" s="80">
        <v>68</v>
      </c>
      <c r="F2847" s="76">
        <v>4914</v>
      </c>
      <c r="G2847" s="76">
        <v>25038</v>
      </c>
      <c r="H2847" s="76">
        <v>108381</v>
      </c>
      <c r="I2847" s="76">
        <v>185540</v>
      </c>
      <c r="J2847" s="76">
        <v>73316</v>
      </c>
    </row>
    <row r="2848" spans="1:10" x14ac:dyDescent="0.15">
      <c r="A2848" s="72"/>
      <c r="B2848" s="77" t="s">
        <v>1233</v>
      </c>
      <c r="C2848" s="78" t="s">
        <v>1234</v>
      </c>
      <c r="D2848" s="79">
        <v>2018</v>
      </c>
      <c r="E2848" s="80">
        <v>77</v>
      </c>
      <c r="F2848" s="76">
        <v>5013</v>
      </c>
      <c r="G2848" s="76">
        <v>25710</v>
      </c>
      <c r="H2848" s="76">
        <v>97788</v>
      </c>
      <c r="I2848" s="76">
        <v>180699</v>
      </c>
      <c r="J2848" s="76">
        <v>76072</v>
      </c>
    </row>
    <row r="2849" spans="1:10" x14ac:dyDescent="0.15">
      <c r="A2849" s="72"/>
      <c r="B2849" s="77" t="s">
        <v>1233</v>
      </c>
      <c r="C2849" s="78" t="s">
        <v>1234</v>
      </c>
      <c r="D2849" s="79">
        <v>2019</v>
      </c>
      <c r="E2849" s="80">
        <v>71</v>
      </c>
      <c r="F2849" s="76">
        <v>4073</v>
      </c>
      <c r="G2849" s="76">
        <v>21004</v>
      </c>
      <c r="H2849" s="76">
        <v>75521</v>
      </c>
      <c r="I2849" s="76">
        <v>146016</v>
      </c>
      <c r="J2849" s="76">
        <v>66127</v>
      </c>
    </row>
    <row r="2850" spans="1:10" x14ac:dyDescent="0.15">
      <c r="A2850" s="72"/>
      <c r="B2850" s="77" t="s">
        <v>1235</v>
      </c>
      <c r="C2850" s="78" t="s">
        <v>1236</v>
      </c>
      <c r="D2850" s="79">
        <v>2015</v>
      </c>
      <c r="E2850" s="80">
        <v>211</v>
      </c>
      <c r="F2850" s="76">
        <v>5451</v>
      </c>
      <c r="G2850" s="76">
        <v>23643</v>
      </c>
      <c r="H2850" s="76">
        <v>56777</v>
      </c>
      <c r="I2850" s="76">
        <v>117510</v>
      </c>
      <c r="J2850" s="76">
        <v>55561</v>
      </c>
    </row>
    <row r="2851" spans="1:10" x14ac:dyDescent="0.15">
      <c r="A2851" s="72"/>
      <c r="B2851" s="77" t="s">
        <v>1235</v>
      </c>
      <c r="C2851" s="78" t="s">
        <v>1236</v>
      </c>
      <c r="D2851" s="79">
        <v>2016</v>
      </c>
      <c r="E2851" s="80">
        <v>194</v>
      </c>
      <c r="F2851" s="76">
        <v>6021</v>
      </c>
      <c r="G2851" s="76">
        <v>25449</v>
      </c>
      <c r="H2851" s="76">
        <v>63679</v>
      </c>
      <c r="I2851" s="76">
        <v>125533</v>
      </c>
      <c r="J2851" s="76">
        <v>57037</v>
      </c>
    </row>
    <row r="2852" spans="1:10" x14ac:dyDescent="0.15">
      <c r="A2852" s="72"/>
      <c r="B2852" s="77" t="s">
        <v>1235</v>
      </c>
      <c r="C2852" s="78" t="s">
        <v>1236</v>
      </c>
      <c r="D2852" s="79">
        <v>2017</v>
      </c>
      <c r="E2852" s="80">
        <v>187</v>
      </c>
      <c r="F2852" s="76">
        <v>6192</v>
      </c>
      <c r="G2852" s="76">
        <v>26716</v>
      </c>
      <c r="H2852" s="76">
        <v>67515</v>
      </c>
      <c r="I2852" s="76">
        <v>132679</v>
      </c>
      <c r="J2852" s="76">
        <v>60375</v>
      </c>
    </row>
    <row r="2853" spans="1:10" x14ac:dyDescent="0.15">
      <c r="A2853" s="72"/>
      <c r="B2853" s="77" t="s">
        <v>1235</v>
      </c>
      <c r="C2853" s="78" t="s">
        <v>1236</v>
      </c>
      <c r="D2853" s="79">
        <v>2018</v>
      </c>
      <c r="E2853" s="80">
        <v>191</v>
      </c>
      <c r="F2853" s="76">
        <v>6160</v>
      </c>
      <c r="G2853" s="76">
        <v>28047</v>
      </c>
      <c r="H2853" s="76">
        <v>72019</v>
      </c>
      <c r="I2853" s="76">
        <v>140209</v>
      </c>
      <c r="J2853" s="76">
        <v>62952</v>
      </c>
    </row>
    <row r="2854" spans="1:10" x14ac:dyDescent="0.15">
      <c r="A2854" s="72"/>
      <c r="B2854" s="77" t="s">
        <v>1235</v>
      </c>
      <c r="C2854" s="78" t="s">
        <v>1236</v>
      </c>
      <c r="D2854" s="79">
        <v>2019</v>
      </c>
      <c r="E2854" s="80">
        <v>195</v>
      </c>
      <c r="F2854" s="76">
        <v>6990</v>
      </c>
      <c r="G2854" s="76">
        <v>32908</v>
      </c>
      <c r="H2854" s="76">
        <v>84899</v>
      </c>
      <c r="I2854" s="76">
        <v>166884</v>
      </c>
      <c r="J2854" s="76">
        <v>76150</v>
      </c>
    </row>
    <row r="2855" spans="1:10" x14ac:dyDescent="0.15">
      <c r="A2855" s="72"/>
      <c r="B2855" s="77" t="s">
        <v>1237</v>
      </c>
      <c r="C2855" s="78" t="s">
        <v>1238</v>
      </c>
      <c r="D2855" s="79">
        <v>2015</v>
      </c>
      <c r="E2855" s="80">
        <v>288</v>
      </c>
      <c r="F2855" s="76">
        <v>8698</v>
      </c>
      <c r="G2855" s="76">
        <v>40384</v>
      </c>
      <c r="H2855" s="76">
        <v>110850</v>
      </c>
      <c r="I2855" s="76">
        <v>227309</v>
      </c>
      <c r="J2855" s="76">
        <v>104048</v>
      </c>
    </row>
    <row r="2856" spans="1:10" x14ac:dyDescent="0.15">
      <c r="A2856" s="72"/>
      <c r="B2856" s="77" t="s">
        <v>1237</v>
      </c>
      <c r="C2856" s="78" t="s">
        <v>1238</v>
      </c>
      <c r="D2856" s="79">
        <v>2016</v>
      </c>
      <c r="E2856" s="80">
        <v>240</v>
      </c>
      <c r="F2856" s="76">
        <v>8092</v>
      </c>
      <c r="G2856" s="76">
        <v>37229</v>
      </c>
      <c r="H2856" s="76">
        <v>109184</v>
      </c>
      <c r="I2856" s="76">
        <v>217508</v>
      </c>
      <c r="J2856" s="76">
        <v>97163</v>
      </c>
    </row>
    <row r="2857" spans="1:10" x14ac:dyDescent="0.15">
      <c r="A2857" s="72"/>
      <c r="B2857" s="77" t="s">
        <v>1237</v>
      </c>
      <c r="C2857" s="78" t="s">
        <v>1238</v>
      </c>
      <c r="D2857" s="79">
        <v>2017</v>
      </c>
      <c r="E2857" s="80">
        <v>234</v>
      </c>
      <c r="F2857" s="76">
        <v>8435</v>
      </c>
      <c r="G2857" s="76">
        <v>39244</v>
      </c>
      <c r="H2857" s="76">
        <v>112042</v>
      </c>
      <c r="I2857" s="76">
        <v>216126</v>
      </c>
      <c r="J2857" s="76">
        <v>99163</v>
      </c>
    </row>
    <row r="2858" spans="1:10" x14ac:dyDescent="0.15">
      <c r="A2858" s="72"/>
      <c r="B2858" s="77" t="s">
        <v>1237</v>
      </c>
      <c r="C2858" s="78" t="s">
        <v>1238</v>
      </c>
      <c r="D2858" s="79">
        <v>2018</v>
      </c>
      <c r="E2858" s="80">
        <v>244</v>
      </c>
      <c r="F2858" s="76">
        <v>9071</v>
      </c>
      <c r="G2858" s="76">
        <v>43161</v>
      </c>
      <c r="H2858" s="76">
        <v>128350</v>
      </c>
      <c r="I2858" s="76">
        <v>241943</v>
      </c>
      <c r="J2858" s="76">
        <v>108737</v>
      </c>
    </row>
    <row r="2859" spans="1:10" x14ac:dyDescent="0.15">
      <c r="A2859" s="72"/>
      <c r="B2859" s="77" t="s">
        <v>1237</v>
      </c>
      <c r="C2859" s="78" t="s">
        <v>1238</v>
      </c>
      <c r="D2859" s="79">
        <v>2019</v>
      </c>
      <c r="E2859" s="80">
        <v>234</v>
      </c>
      <c r="F2859" s="76">
        <v>9076</v>
      </c>
      <c r="G2859" s="76">
        <v>44052</v>
      </c>
      <c r="H2859" s="76">
        <v>120153</v>
      </c>
      <c r="I2859" s="76">
        <v>231288</v>
      </c>
      <c r="J2859" s="76">
        <v>101500</v>
      </c>
    </row>
    <row r="2860" spans="1:10" x14ac:dyDescent="0.15">
      <c r="A2860" s="72"/>
      <c r="B2860" s="77" t="s">
        <v>1239</v>
      </c>
      <c r="C2860" s="78" t="s">
        <v>1240</v>
      </c>
      <c r="D2860" s="79">
        <v>2015</v>
      </c>
      <c r="E2860" s="80">
        <v>105</v>
      </c>
      <c r="F2860" s="76">
        <v>6436</v>
      </c>
      <c r="G2860" s="76">
        <v>39517</v>
      </c>
      <c r="H2860" s="76">
        <v>104564</v>
      </c>
      <c r="I2860" s="76">
        <v>186243</v>
      </c>
      <c r="J2860" s="76">
        <v>74555</v>
      </c>
    </row>
    <row r="2861" spans="1:10" x14ac:dyDescent="0.15">
      <c r="A2861" s="72"/>
      <c r="B2861" s="77" t="s">
        <v>1239</v>
      </c>
      <c r="C2861" s="78" t="s">
        <v>1240</v>
      </c>
      <c r="D2861" s="79">
        <v>2016</v>
      </c>
      <c r="E2861" s="80">
        <v>106</v>
      </c>
      <c r="F2861" s="76">
        <v>6684</v>
      </c>
      <c r="G2861" s="76">
        <v>38528</v>
      </c>
      <c r="H2861" s="76">
        <v>107102</v>
      </c>
      <c r="I2861" s="76">
        <v>200539</v>
      </c>
      <c r="J2861" s="76">
        <v>88187</v>
      </c>
    </row>
    <row r="2862" spans="1:10" x14ac:dyDescent="0.15">
      <c r="A2862" s="72"/>
      <c r="B2862" s="77" t="s">
        <v>1239</v>
      </c>
      <c r="C2862" s="78" t="s">
        <v>1240</v>
      </c>
      <c r="D2862" s="79">
        <v>2017</v>
      </c>
      <c r="E2862" s="80">
        <v>103</v>
      </c>
      <c r="F2862" s="76">
        <v>6792</v>
      </c>
      <c r="G2862" s="76">
        <v>39104</v>
      </c>
      <c r="H2862" s="76">
        <v>108430</v>
      </c>
      <c r="I2862" s="76">
        <v>209037</v>
      </c>
      <c r="J2862" s="76">
        <v>96705</v>
      </c>
    </row>
    <row r="2863" spans="1:10" x14ac:dyDescent="0.15">
      <c r="A2863" s="72"/>
      <c r="B2863" s="77" t="s">
        <v>1239</v>
      </c>
      <c r="C2863" s="78" t="s">
        <v>1240</v>
      </c>
      <c r="D2863" s="79">
        <v>2018</v>
      </c>
      <c r="E2863" s="80">
        <v>100</v>
      </c>
      <c r="F2863" s="76">
        <v>6994</v>
      </c>
      <c r="G2863" s="76">
        <v>40839</v>
      </c>
      <c r="H2863" s="76">
        <v>104495</v>
      </c>
      <c r="I2863" s="76">
        <v>208624</v>
      </c>
      <c r="J2863" s="76">
        <v>95835</v>
      </c>
    </row>
    <row r="2864" spans="1:10" x14ac:dyDescent="0.15">
      <c r="A2864" s="72"/>
      <c r="B2864" s="77" t="s">
        <v>1239</v>
      </c>
      <c r="C2864" s="78" t="s">
        <v>1240</v>
      </c>
      <c r="D2864" s="79">
        <v>2019</v>
      </c>
      <c r="E2864" s="80">
        <v>98</v>
      </c>
      <c r="F2864" s="76">
        <v>7206</v>
      </c>
      <c r="G2864" s="76">
        <v>41500</v>
      </c>
      <c r="H2864" s="76">
        <v>105907</v>
      </c>
      <c r="I2864" s="76">
        <v>209248</v>
      </c>
      <c r="J2864" s="76">
        <v>96643</v>
      </c>
    </row>
    <row r="2865" spans="1:10" x14ac:dyDescent="0.15">
      <c r="A2865" s="72"/>
      <c r="B2865" s="77" t="s">
        <v>1241</v>
      </c>
      <c r="C2865" s="78" t="s">
        <v>1242</v>
      </c>
      <c r="D2865" s="79">
        <v>2015</v>
      </c>
      <c r="E2865" s="80">
        <v>182</v>
      </c>
      <c r="F2865" s="76">
        <v>4033</v>
      </c>
      <c r="G2865" s="76">
        <v>21843</v>
      </c>
      <c r="H2865" s="76">
        <v>57328</v>
      </c>
      <c r="I2865" s="76">
        <v>110431</v>
      </c>
      <c r="J2865" s="76">
        <v>49092</v>
      </c>
    </row>
    <row r="2866" spans="1:10" x14ac:dyDescent="0.15">
      <c r="A2866" s="72"/>
      <c r="B2866" s="77" t="s">
        <v>1241</v>
      </c>
      <c r="C2866" s="78" t="s">
        <v>1242</v>
      </c>
      <c r="D2866" s="79">
        <v>2016</v>
      </c>
      <c r="E2866" s="80">
        <v>153</v>
      </c>
      <c r="F2866" s="76">
        <v>4063</v>
      </c>
      <c r="G2866" s="76">
        <v>21815</v>
      </c>
      <c r="H2866" s="76">
        <v>68461</v>
      </c>
      <c r="I2866" s="76">
        <v>129043</v>
      </c>
      <c r="J2866" s="76">
        <v>56087</v>
      </c>
    </row>
    <row r="2867" spans="1:10" x14ac:dyDescent="0.15">
      <c r="A2867" s="72"/>
      <c r="B2867" s="77" t="s">
        <v>1241</v>
      </c>
      <c r="C2867" s="78" t="s">
        <v>1242</v>
      </c>
      <c r="D2867" s="79">
        <v>2017</v>
      </c>
      <c r="E2867" s="80">
        <v>155</v>
      </c>
      <c r="F2867" s="76">
        <v>4637</v>
      </c>
      <c r="G2867" s="76">
        <v>24407</v>
      </c>
      <c r="H2867" s="76">
        <v>75556</v>
      </c>
      <c r="I2867" s="76">
        <v>139983</v>
      </c>
      <c r="J2867" s="76">
        <v>59373</v>
      </c>
    </row>
    <row r="2868" spans="1:10" x14ac:dyDescent="0.15">
      <c r="A2868" s="72"/>
      <c r="B2868" s="77" t="s">
        <v>1241</v>
      </c>
      <c r="C2868" s="78" t="s">
        <v>1242</v>
      </c>
      <c r="D2868" s="79">
        <v>2018</v>
      </c>
      <c r="E2868" s="80">
        <v>154</v>
      </c>
      <c r="F2868" s="76">
        <v>4719</v>
      </c>
      <c r="G2868" s="76">
        <v>25068</v>
      </c>
      <c r="H2868" s="76">
        <v>82329</v>
      </c>
      <c r="I2868" s="76">
        <v>147751</v>
      </c>
      <c r="J2868" s="76">
        <v>64109</v>
      </c>
    </row>
    <row r="2869" spans="1:10" x14ac:dyDescent="0.15">
      <c r="A2869" s="72"/>
      <c r="B2869" s="77" t="s">
        <v>1241</v>
      </c>
      <c r="C2869" s="78" t="s">
        <v>1242</v>
      </c>
      <c r="D2869" s="79">
        <v>2019</v>
      </c>
      <c r="E2869" s="80">
        <v>142</v>
      </c>
      <c r="F2869" s="76">
        <v>4120</v>
      </c>
      <c r="G2869" s="76">
        <v>22243</v>
      </c>
      <c r="H2869" s="76">
        <v>76428</v>
      </c>
      <c r="I2869" s="76">
        <v>141593</v>
      </c>
      <c r="J2869" s="76">
        <v>60873</v>
      </c>
    </row>
    <row r="2870" spans="1:10" x14ac:dyDescent="0.15">
      <c r="A2870" s="72"/>
      <c r="B2870" s="77" t="s">
        <v>1243</v>
      </c>
      <c r="C2870" s="78" t="s">
        <v>1244</v>
      </c>
      <c r="D2870" s="79">
        <v>2015</v>
      </c>
      <c r="E2870" s="80">
        <v>42</v>
      </c>
      <c r="F2870" s="76">
        <v>2741</v>
      </c>
      <c r="G2870" s="76">
        <v>16350</v>
      </c>
      <c r="H2870" s="76">
        <v>64411</v>
      </c>
      <c r="I2870" s="76">
        <v>106738</v>
      </c>
      <c r="J2870" s="76">
        <v>44712</v>
      </c>
    </row>
    <row r="2871" spans="1:10" x14ac:dyDescent="0.15">
      <c r="A2871" s="72"/>
      <c r="B2871" s="77" t="s">
        <v>1243</v>
      </c>
      <c r="C2871" s="78" t="s">
        <v>1244</v>
      </c>
      <c r="D2871" s="79">
        <v>2016</v>
      </c>
      <c r="E2871" s="80">
        <v>36</v>
      </c>
      <c r="F2871" s="76">
        <v>2753</v>
      </c>
      <c r="G2871" s="76">
        <v>16668</v>
      </c>
      <c r="H2871" s="76">
        <v>50401</v>
      </c>
      <c r="I2871" s="76">
        <v>91626</v>
      </c>
      <c r="J2871" s="76">
        <v>35188</v>
      </c>
    </row>
    <row r="2872" spans="1:10" x14ac:dyDescent="0.15">
      <c r="A2872" s="72"/>
      <c r="B2872" s="77" t="s">
        <v>1243</v>
      </c>
      <c r="C2872" s="78" t="s">
        <v>1244</v>
      </c>
      <c r="D2872" s="79">
        <v>2017</v>
      </c>
      <c r="E2872" s="80">
        <v>35</v>
      </c>
      <c r="F2872" s="76">
        <v>2868</v>
      </c>
      <c r="G2872" s="76">
        <v>17818</v>
      </c>
      <c r="H2872" s="76">
        <v>51708</v>
      </c>
      <c r="I2872" s="76">
        <v>91691</v>
      </c>
      <c r="J2872" s="76">
        <v>37058</v>
      </c>
    </row>
    <row r="2873" spans="1:10" x14ac:dyDescent="0.15">
      <c r="A2873" s="72"/>
      <c r="B2873" s="77" t="s">
        <v>1243</v>
      </c>
      <c r="C2873" s="78" t="s">
        <v>1244</v>
      </c>
      <c r="D2873" s="79">
        <v>2018</v>
      </c>
      <c r="E2873" s="80">
        <v>31</v>
      </c>
      <c r="F2873" s="76">
        <v>2583</v>
      </c>
      <c r="G2873" s="76">
        <v>16486</v>
      </c>
      <c r="H2873" s="76">
        <v>55946</v>
      </c>
      <c r="I2873" s="76">
        <v>93500</v>
      </c>
      <c r="J2873" s="76">
        <v>36481</v>
      </c>
    </row>
    <row r="2874" spans="1:10" x14ac:dyDescent="0.15">
      <c r="A2874" s="72"/>
      <c r="B2874" s="77" t="s">
        <v>1243</v>
      </c>
      <c r="C2874" s="78" t="s">
        <v>1244</v>
      </c>
      <c r="D2874" s="79">
        <v>2019</v>
      </c>
      <c r="E2874" s="80">
        <v>30</v>
      </c>
      <c r="F2874" s="76">
        <v>1627</v>
      </c>
      <c r="G2874" s="76">
        <v>7099</v>
      </c>
      <c r="H2874" s="76">
        <v>20193</v>
      </c>
      <c r="I2874" s="76">
        <v>38529</v>
      </c>
      <c r="J2874" s="76">
        <v>16347</v>
      </c>
    </row>
    <row r="2875" spans="1:10" x14ac:dyDescent="0.15">
      <c r="A2875" s="72"/>
      <c r="B2875" s="77" t="s">
        <v>1245</v>
      </c>
      <c r="C2875" s="78" t="s">
        <v>1246</v>
      </c>
      <c r="D2875" s="79">
        <v>2015</v>
      </c>
      <c r="E2875" s="80">
        <v>192</v>
      </c>
      <c r="F2875" s="76">
        <v>5533</v>
      </c>
      <c r="G2875" s="76">
        <v>28769</v>
      </c>
      <c r="H2875" s="76">
        <v>76877</v>
      </c>
      <c r="I2875" s="76">
        <v>142513</v>
      </c>
      <c r="J2875" s="76">
        <v>61803</v>
      </c>
    </row>
    <row r="2876" spans="1:10" x14ac:dyDescent="0.15">
      <c r="A2876" s="72"/>
      <c r="B2876" s="77" t="s">
        <v>1245</v>
      </c>
      <c r="C2876" s="78" t="s">
        <v>1246</v>
      </c>
      <c r="D2876" s="79">
        <v>2016</v>
      </c>
      <c r="E2876" s="80">
        <v>152</v>
      </c>
      <c r="F2876" s="76">
        <v>4906</v>
      </c>
      <c r="G2876" s="76">
        <v>28933</v>
      </c>
      <c r="H2876" s="76">
        <v>51354</v>
      </c>
      <c r="I2876" s="76">
        <v>120731</v>
      </c>
      <c r="J2876" s="76">
        <v>65275</v>
      </c>
    </row>
    <row r="2877" spans="1:10" x14ac:dyDescent="0.15">
      <c r="A2877" s="72"/>
      <c r="B2877" s="77" t="s">
        <v>1245</v>
      </c>
      <c r="C2877" s="78" t="s">
        <v>1246</v>
      </c>
      <c r="D2877" s="79">
        <v>2017</v>
      </c>
      <c r="E2877" s="80">
        <v>150</v>
      </c>
      <c r="F2877" s="76">
        <v>5188</v>
      </c>
      <c r="G2877" s="76">
        <v>28041</v>
      </c>
      <c r="H2877" s="76">
        <v>53335</v>
      </c>
      <c r="I2877" s="76">
        <v>122087</v>
      </c>
      <c r="J2877" s="76">
        <v>64313</v>
      </c>
    </row>
    <row r="2878" spans="1:10" x14ac:dyDescent="0.15">
      <c r="A2878" s="72"/>
      <c r="B2878" s="77" t="s">
        <v>1245</v>
      </c>
      <c r="C2878" s="78" t="s">
        <v>1246</v>
      </c>
      <c r="D2878" s="79">
        <v>2018</v>
      </c>
      <c r="E2878" s="80">
        <v>144</v>
      </c>
      <c r="F2878" s="76">
        <v>5260</v>
      </c>
      <c r="G2878" s="76">
        <v>27789</v>
      </c>
      <c r="H2878" s="76">
        <v>58401</v>
      </c>
      <c r="I2878" s="76">
        <v>124244</v>
      </c>
      <c r="J2878" s="76">
        <v>61428</v>
      </c>
    </row>
    <row r="2879" spans="1:10" x14ac:dyDescent="0.15">
      <c r="A2879" s="72"/>
      <c r="B2879" s="77" t="s">
        <v>1245</v>
      </c>
      <c r="C2879" s="78" t="s">
        <v>1246</v>
      </c>
      <c r="D2879" s="79">
        <v>2019</v>
      </c>
      <c r="E2879" s="80">
        <v>149</v>
      </c>
      <c r="F2879" s="76">
        <v>5402</v>
      </c>
      <c r="G2879" s="76">
        <v>28581</v>
      </c>
      <c r="H2879" s="76">
        <v>63199</v>
      </c>
      <c r="I2879" s="76">
        <v>134322</v>
      </c>
      <c r="J2879" s="76">
        <v>67416</v>
      </c>
    </row>
    <row r="2880" spans="1:10" x14ac:dyDescent="0.15">
      <c r="A2880" s="72"/>
      <c r="B2880" s="77" t="s">
        <v>1247</v>
      </c>
      <c r="C2880" s="78" t="s">
        <v>1248</v>
      </c>
      <c r="D2880" s="79">
        <v>2015</v>
      </c>
      <c r="E2880" s="80">
        <v>463</v>
      </c>
      <c r="F2880" s="76">
        <v>16837</v>
      </c>
      <c r="G2880" s="76">
        <v>85790</v>
      </c>
      <c r="H2880" s="76">
        <v>281137</v>
      </c>
      <c r="I2880" s="76">
        <v>509113</v>
      </c>
      <c r="J2880" s="76">
        <v>209316</v>
      </c>
    </row>
    <row r="2881" spans="1:10" x14ac:dyDescent="0.15">
      <c r="A2881" s="72"/>
      <c r="B2881" s="77" t="s">
        <v>1247</v>
      </c>
      <c r="C2881" s="78" t="s">
        <v>1248</v>
      </c>
      <c r="D2881" s="79">
        <v>2016</v>
      </c>
      <c r="E2881" s="80">
        <v>395</v>
      </c>
      <c r="F2881" s="76">
        <v>15549</v>
      </c>
      <c r="G2881" s="76">
        <v>75807</v>
      </c>
      <c r="H2881" s="76">
        <v>271454</v>
      </c>
      <c r="I2881" s="76">
        <v>477130</v>
      </c>
      <c r="J2881" s="76">
        <v>184086</v>
      </c>
    </row>
    <row r="2882" spans="1:10" x14ac:dyDescent="0.15">
      <c r="A2882" s="72"/>
      <c r="B2882" s="77" t="s">
        <v>1247</v>
      </c>
      <c r="C2882" s="78" t="s">
        <v>1248</v>
      </c>
      <c r="D2882" s="79">
        <v>2017</v>
      </c>
      <c r="E2882" s="80">
        <v>382</v>
      </c>
      <c r="F2882" s="76">
        <v>15914</v>
      </c>
      <c r="G2882" s="76">
        <v>77644</v>
      </c>
      <c r="H2882" s="76">
        <v>273856</v>
      </c>
      <c r="I2882" s="76">
        <v>485863</v>
      </c>
      <c r="J2882" s="76">
        <v>194093</v>
      </c>
    </row>
    <row r="2883" spans="1:10" x14ac:dyDescent="0.15">
      <c r="A2883" s="72"/>
      <c r="B2883" s="77" t="s">
        <v>1247</v>
      </c>
      <c r="C2883" s="78" t="s">
        <v>1248</v>
      </c>
      <c r="D2883" s="79">
        <v>2018</v>
      </c>
      <c r="E2883" s="80">
        <v>386</v>
      </c>
      <c r="F2883" s="76">
        <v>16227</v>
      </c>
      <c r="G2883" s="76">
        <v>79154</v>
      </c>
      <c r="H2883" s="76">
        <v>286223</v>
      </c>
      <c r="I2883" s="76">
        <v>507816</v>
      </c>
      <c r="J2883" s="76">
        <v>207759</v>
      </c>
    </row>
    <row r="2884" spans="1:10" x14ac:dyDescent="0.15">
      <c r="A2884" s="72"/>
      <c r="B2884" s="77" t="s">
        <v>1247</v>
      </c>
      <c r="C2884" s="78" t="s">
        <v>1248</v>
      </c>
      <c r="D2884" s="79">
        <v>2019</v>
      </c>
      <c r="E2884" s="80">
        <v>389</v>
      </c>
      <c r="F2884" s="76">
        <v>16953</v>
      </c>
      <c r="G2884" s="76">
        <v>82639</v>
      </c>
      <c r="H2884" s="76">
        <v>295161</v>
      </c>
      <c r="I2884" s="76">
        <v>540916</v>
      </c>
      <c r="J2884" s="76">
        <v>222488</v>
      </c>
    </row>
    <row r="2885" spans="1:10" x14ac:dyDescent="0.15">
      <c r="A2885" s="72"/>
      <c r="B2885" s="77" t="s">
        <v>1249</v>
      </c>
      <c r="C2885" s="78" t="s">
        <v>1250</v>
      </c>
      <c r="D2885" s="79">
        <v>2015</v>
      </c>
      <c r="E2885" s="80">
        <v>1240</v>
      </c>
      <c r="F2885" s="76">
        <v>50815</v>
      </c>
      <c r="G2885" s="76">
        <v>211245</v>
      </c>
      <c r="H2885" s="76">
        <v>625772</v>
      </c>
      <c r="I2885" s="76">
        <v>1277438</v>
      </c>
      <c r="J2885" s="76">
        <v>586290</v>
      </c>
    </row>
    <row r="2886" spans="1:10" x14ac:dyDescent="0.15">
      <c r="A2886" s="72"/>
      <c r="B2886" s="77" t="s">
        <v>1249</v>
      </c>
      <c r="C2886" s="78" t="s">
        <v>1250</v>
      </c>
      <c r="D2886" s="79">
        <v>2016</v>
      </c>
      <c r="E2886" s="80">
        <v>1039</v>
      </c>
      <c r="F2886" s="76">
        <v>51297</v>
      </c>
      <c r="G2886" s="76">
        <v>217528</v>
      </c>
      <c r="H2886" s="76">
        <v>691000</v>
      </c>
      <c r="I2886" s="76">
        <v>1344163</v>
      </c>
      <c r="J2886" s="76">
        <v>583939</v>
      </c>
    </row>
    <row r="2887" spans="1:10" x14ac:dyDescent="0.15">
      <c r="A2887" s="72"/>
      <c r="B2887" s="77" t="s">
        <v>1249</v>
      </c>
      <c r="C2887" s="78" t="s">
        <v>1250</v>
      </c>
      <c r="D2887" s="79">
        <v>2017</v>
      </c>
      <c r="E2887" s="80">
        <v>1016</v>
      </c>
      <c r="F2887" s="76">
        <v>52757</v>
      </c>
      <c r="G2887" s="76">
        <v>222592</v>
      </c>
      <c r="H2887" s="76">
        <v>744024</v>
      </c>
      <c r="I2887" s="76">
        <v>1405089</v>
      </c>
      <c r="J2887" s="76">
        <v>601278</v>
      </c>
    </row>
    <row r="2888" spans="1:10" x14ac:dyDescent="0.15">
      <c r="A2888" s="72"/>
      <c r="B2888" s="77" t="s">
        <v>1249</v>
      </c>
      <c r="C2888" s="78" t="s">
        <v>1250</v>
      </c>
      <c r="D2888" s="79">
        <v>2018</v>
      </c>
      <c r="E2888" s="80">
        <v>1035</v>
      </c>
      <c r="F2888" s="76">
        <v>55023</v>
      </c>
      <c r="G2888" s="76">
        <v>236081</v>
      </c>
      <c r="H2888" s="76">
        <v>801624</v>
      </c>
      <c r="I2888" s="76">
        <v>1527538</v>
      </c>
      <c r="J2888" s="76">
        <v>661690</v>
      </c>
    </row>
    <row r="2889" spans="1:10" x14ac:dyDescent="0.15">
      <c r="A2889" s="72"/>
      <c r="B2889" s="77" t="s">
        <v>1249</v>
      </c>
      <c r="C2889" s="78" t="s">
        <v>1250</v>
      </c>
      <c r="D2889" s="79">
        <v>2019</v>
      </c>
      <c r="E2889" s="80">
        <v>1031</v>
      </c>
      <c r="F2889" s="76">
        <v>59517</v>
      </c>
      <c r="G2889" s="76">
        <v>260757</v>
      </c>
      <c r="H2889" s="76">
        <v>748377</v>
      </c>
      <c r="I2889" s="76">
        <v>1437665</v>
      </c>
      <c r="J2889" s="76">
        <v>630395</v>
      </c>
    </row>
    <row r="2890" spans="1:10" x14ac:dyDescent="0.15">
      <c r="A2890" s="72"/>
      <c r="B2890" s="77" t="s">
        <v>1251</v>
      </c>
      <c r="C2890" s="78" t="s">
        <v>1252</v>
      </c>
      <c r="D2890" s="79">
        <v>2015</v>
      </c>
      <c r="E2890" s="80">
        <v>644</v>
      </c>
      <c r="F2890" s="76">
        <v>34051</v>
      </c>
      <c r="G2890" s="76">
        <v>138435</v>
      </c>
      <c r="H2890" s="76">
        <v>459742</v>
      </c>
      <c r="I2890" s="76">
        <v>869996</v>
      </c>
      <c r="J2890" s="76">
        <v>370216</v>
      </c>
    </row>
    <row r="2891" spans="1:10" x14ac:dyDescent="0.15">
      <c r="A2891" s="72"/>
      <c r="B2891" s="77" t="s">
        <v>1251</v>
      </c>
      <c r="C2891" s="78" t="s">
        <v>1252</v>
      </c>
      <c r="D2891" s="79">
        <v>2016</v>
      </c>
      <c r="E2891" s="80">
        <v>567</v>
      </c>
      <c r="F2891" s="76">
        <v>35649</v>
      </c>
      <c r="G2891" s="76">
        <v>149890</v>
      </c>
      <c r="H2891" s="76">
        <v>547735</v>
      </c>
      <c r="I2891" s="76">
        <v>990843</v>
      </c>
      <c r="J2891" s="76">
        <v>396519</v>
      </c>
    </row>
    <row r="2892" spans="1:10" x14ac:dyDescent="0.15">
      <c r="A2892" s="72"/>
      <c r="B2892" s="77" t="s">
        <v>1251</v>
      </c>
      <c r="C2892" s="78" t="s">
        <v>1252</v>
      </c>
      <c r="D2892" s="79">
        <v>2017</v>
      </c>
      <c r="E2892" s="80">
        <v>547</v>
      </c>
      <c r="F2892" s="76">
        <v>37327</v>
      </c>
      <c r="G2892" s="76">
        <v>158090</v>
      </c>
      <c r="H2892" s="76">
        <v>579822</v>
      </c>
      <c r="I2892" s="76">
        <v>1054222</v>
      </c>
      <c r="J2892" s="76">
        <v>430125</v>
      </c>
    </row>
    <row r="2893" spans="1:10" x14ac:dyDescent="0.15">
      <c r="A2893" s="72"/>
      <c r="B2893" s="77" t="s">
        <v>1251</v>
      </c>
      <c r="C2893" s="78" t="s">
        <v>1252</v>
      </c>
      <c r="D2893" s="79">
        <v>2018</v>
      </c>
      <c r="E2893" s="80">
        <v>560</v>
      </c>
      <c r="F2893" s="76">
        <v>38519</v>
      </c>
      <c r="G2893" s="76">
        <v>167025</v>
      </c>
      <c r="H2893" s="76">
        <v>626024</v>
      </c>
      <c r="I2893" s="76">
        <v>1151548</v>
      </c>
      <c r="J2893" s="76">
        <v>480664</v>
      </c>
    </row>
    <row r="2894" spans="1:10" x14ac:dyDescent="0.15">
      <c r="A2894" s="72"/>
      <c r="B2894" s="77" t="s">
        <v>1251</v>
      </c>
      <c r="C2894" s="78" t="s">
        <v>1252</v>
      </c>
      <c r="D2894" s="79">
        <v>2019</v>
      </c>
      <c r="E2894" s="80">
        <v>566</v>
      </c>
      <c r="F2894" s="76">
        <v>43780</v>
      </c>
      <c r="G2894" s="76">
        <v>193559</v>
      </c>
      <c r="H2894" s="76">
        <v>577973</v>
      </c>
      <c r="I2894" s="76">
        <v>1073543</v>
      </c>
      <c r="J2894" s="76">
        <v>453322</v>
      </c>
    </row>
    <row r="2895" spans="1:10" x14ac:dyDescent="0.15">
      <c r="A2895" s="72"/>
      <c r="B2895" s="77" t="s">
        <v>1253</v>
      </c>
      <c r="C2895" s="78" t="s">
        <v>1254</v>
      </c>
      <c r="D2895" s="79">
        <v>2015</v>
      </c>
      <c r="E2895" s="80">
        <v>94</v>
      </c>
      <c r="F2895" s="76">
        <v>3899</v>
      </c>
      <c r="G2895" s="76">
        <v>19222</v>
      </c>
      <c r="H2895" s="76">
        <v>36824</v>
      </c>
      <c r="I2895" s="76">
        <v>95224</v>
      </c>
      <c r="J2895" s="76">
        <v>53530</v>
      </c>
    </row>
    <row r="2896" spans="1:10" x14ac:dyDescent="0.15">
      <c r="A2896" s="72"/>
      <c r="B2896" s="77" t="s">
        <v>1253</v>
      </c>
      <c r="C2896" s="78" t="s">
        <v>1254</v>
      </c>
      <c r="D2896" s="79">
        <v>2016</v>
      </c>
      <c r="E2896" s="80">
        <v>64</v>
      </c>
      <c r="F2896" s="76">
        <v>3936</v>
      </c>
      <c r="G2896" s="76">
        <v>19299</v>
      </c>
      <c r="H2896" s="76">
        <v>39713</v>
      </c>
      <c r="I2896" s="76">
        <v>88226</v>
      </c>
      <c r="J2896" s="76">
        <v>44452</v>
      </c>
    </row>
    <row r="2897" spans="1:10" x14ac:dyDescent="0.15">
      <c r="A2897" s="72"/>
      <c r="B2897" s="77" t="s">
        <v>1253</v>
      </c>
      <c r="C2897" s="78" t="s">
        <v>1254</v>
      </c>
      <c r="D2897" s="79">
        <v>2017</v>
      </c>
      <c r="E2897" s="80">
        <v>71</v>
      </c>
      <c r="F2897" s="76">
        <v>4264</v>
      </c>
      <c r="G2897" s="76">
        <v>18500</v>
      </c>
      <c r="H2897" s="76">
        <v>41950</v>
      </c>
      <c r="I2897" s="76">
        <v>98026</v>
      </c>
      <c r="J2897" s="76">
        <v>53899</v>
      </c>
    </row>
    <row r="2898" spans="1:10" x14ac:dyDescent="0.15">
      <c r="A2898" s="72"/>
      <c r="B2898" s="77" t="s">
        <v>1253</v>
      </c>
      <c r="C2898" s="78" t="s">
        <v>1254</v>
      </c>
      <c r="D2898" s="79">
        <v>2018</v>
      </c>
      <c r="E2898" s="80">
        <v>74</v>
      </c>
      <c r="F2898" s="76">
        <v>5021</v>
      </c>
      <c r="G2898" s="76">
        <v>20911</v>
      </c>
      <c r="H2898" s="76">
        <v>46923</v>
      </c>
      <c r="I2898" s="76">
        <v>112949</v>
      </c>
      <c r="J2898" s="76">
        <v>59228</v>
      </c>
    </row>
    <row r="2899" spans="1:10" x14ac:dyDescent="0.15">
      <c r="A2899" s="72"/>
      <c r="B2899" s="77" t="s">
        <v>1253</v>
      </c>
      <c r="C2899" s="78" t="s">
        <v>1254</v>
      </c>
      <c r="D2899" s="79">
        <v>2019</v>
      </c>
      <c r="E2899" s="80">
        <v>71</v>
      </c>
      <c r="F2899" s="76">
        <v>4774</v>
      </c>
      <c r="G2899" s="76">
        <v>20476</v>
      </c>
      <c r="H2899" s="76">
        <v>43099</v>
      </c>
      <c r="I2899" s="76">
        <v>103656</v>
      </c>
      <c r="J2899" s="76">
        <v>55811</v>
      </c>
    </row>
    <row r="2900" spans="1:10" x14ac:dyDescent="0.15">
      <c r="A2900" s="72"/>
      <c r="B2900" s="77" t="s">
        <v>1255</v>
      </c>
      <c r="C2900" s="78" t="s">
        <v>1256</v>
      </c>
      <c r="D2900" s="79">
        <v>2015</v>
      </c>
      <c r="E2900" s="80">
        <v>382</v>
      </c>
      <c r="F2900" s="76">
        <v>9343</v>
      </c>
      <c r="G2900" s="76">
        <v>38237</v>
      </c>
      <c r="H2900" s="76">
        <v>53813</v>
      </c>
      <c r="I2900" s="76">
        <v>154485</v>
      </c>
      <c r="J2900" s="76">
        <v>88438</v>
      </c>
    </row>
    <row r="2901" spans="1:10" x14ac:dyDescent="0.15">
      <c r="A2901" s="72"/>
      <c r="B2901" s="77" t="s">
        <v>1255</v>
      </c>
      <c r="C2901" s="78" t="s">
        <v>1256</v>
      </c>
      <c r="D2901" s="79">
        <v>2016</v>
      </c>
      <c r="E2901" s="80">
        <v>319</v>
      </c>
      <c r="F2901" s="76">
        <v>8553</v>
      </c>
      <c r="G2901" s="76">
        <v>34673</v>
      </c>
      <c r="H2901" s="76">
        <v>43292</v>
      </c>
      <c r="I2901" s="76">
        <v>138725</v>
      </c>
      <c r="J2901" s="76">
        <v>84030</v>
      </c>
    </row>
    <row r="2902" spans="1:10" x14ac:dyDescent="0.15">
      <c r="A2902" s="72"/>
      <c r="B2902" s="77" t="s">
        <v>1255</v>
      </c>
      <c r="C2902" s="78" t="s">
        <v>1256</v>
      </c>
      <c r="D2902" s="79">
        <v>2017</v>
      </c>
      <c r="E2902" s="80">
        <v>313</v>
      </c>
      <c r="F2902" s="76">
        <v>7875</v>
      </c>
      <c r="G2902" s="76">
        <v>32087</v>
      </c>
      <c r="H2902" s="76">
        <v>43488</v>
      </c>
      <c r="I2902" s="76">
        <v>125429</v>
      </c>
      <c r="J2902" s="76">
        <v>73344</v>
      </c>
    </row>
    <row r="2903" spans="1:10" x14ac:dyDescent="0.15">
      <c r="A2903" s="72"/>
      <c r="B2903" s="77" t="s">
        <v>1255</v>
      </c>
      <c r="C2903" s="78" t="s">
        <v>1256</v>
      </c>
      <c r="D2903" s="79">
        <v>2018</v>
      </c>
      <c r="E2903" s="80">
        <v>315</v>
      </c>
      <c r="F2903" s="76">
        <v>8005</v>
      </c>
      <c r="G2903" s="76">
        <v>33013</v>
      </c>
      <c r="H2903" s="76">
        <v>46692</v>
      </c>
      <c r="I2903" s="76">
        <v>129258</v>
      </c>
      <c r="J2903" s="76">
        <v>75002</v>
      </c>
    </row>
    <row r="2904" spans="1:10" x14ac:dyDescent="0.15">
      <c r="A2904" s="72"/>
      <c r="B2904" s="77" t="s">
        <v>1255</v>
      </c>
      <c r="C2904" s="78" t="s">
        <v>1256</v>
      </c>
      <c r="D2904" s="79">
        <v>2019</v>
      </c>
      <c r="E2904" s="80">
        <v>313</v>
      </c>
      <c r="F2904" s="76">
        <v>7832</v>
      </c>
      <c r="G2904" s="76">
        <v>32416</v>
      </c>
      <c r="H2904" s="76">
        <v>47062</v>
      </c>
      <c r="I2904" s="76">
        <v>130757</v>
      </c>
      <c r="J2904" s="76">
        <v>76130</v>
      </c>
    </row>
    <row r="2905" spans="1:10" x14ac:dyDescent="0.15">
      <c r="A2905" s="72"/>
      <c r="B2905" s="77" t="s">
        <v>1257</v>
      </c>
      <c r="C2905" s="78" t="s">
        <v>1258</v>
      </c>
      <c r="D2905" s="79">
        <v>2015</v>
      </c>
      <c r="E2905" s="80">
        <v>120</v>
      </c>
      <c r="F2905" s="76">
        <v>3522</v>
      </c>
      <c r="G2905" s="76">
        <v>15350</v>
      </c>
      <c r="H2905" s="76">
        <v>75394</v>
      </c>
      <c r="I2905" s="76">
        <v>157733</v>
      </c>
      <c r="J2905" s="76">
        <v>74105</v>
      </c>
    </row>
    <row r="2906" spans="1:10" x14ac:dyDescent="0.15">
      <c r="A2906" s="72"/>
      <c r="B2906" s="77" t="s">
        <v>1257</v>
      </c>
      <c r="C2906" s="78" t="s">
        <v>1258</v>
      </c>
      <c r="D2906" s="79">
        <v>2016</v>
      </c>
      <c r="E2906" s="80">
        <v>89</v>
      </c>
      <c r="F2906" s="76">
        <v>3159</v>
      </c>
      <c r="G2906" s="76">
        <v>13666</v>
      </c>
      <c r="H2906" s="76">
        <v>60259</v>
      </c>
      <c r="I2906" s="76">
        <v>126369</v>
      </c>
      <c r="J2906" s="76">
        <v>58939</v>
      </c>
    </row>
    <row r="2907" spans="1:10" x14ac:dyDescent="0.15">
      <c r="A2907" s="72"/>
      <c r="B2907" s="77" t="s">
        <v>1257</v>
      </c>
      <c r="C2907" s="78" t="s">
        <v>1258</v>
      </c>
      <c r="D2907" s="79">
        <v>2017</v>
      </c>
      <c r="E2907" s="80">
        <v>85</v>
      </c>
      <c r="F2907" s="76">
        <v>3291</v>
      </c>
      <c r="G2907" s="76">
        <v>13915</v>
      </c>
      <c r="H2907" s="76">
        <v>78764</v>
      </c>
      <c r="I2907" s="76">
        <v>127413</v>
      </c>
      <c r="J2907" s="76">
        <v>43911</v>
      </c>
    </row>
    <row r="2908" spans="1:10" x14ac:dyDescent="0.15">
      <c r="A2908" s="72"/>
      <c r="B2908" s="77" t="s">
        <v>1257</v>
      </c>
      <c r="C2908" s="78" t="s">
        <v>1258</v>
      </c>
      <c r="D2908" s="79">
        <v>2018</v>
      </c>
      <c r="E2908" s="80">
        <v>86</v>
      </c>
      <c r="F2908" s="76">
        <v>3478</v>
      </c>
      <c r="G2908" s="76">
        <v>15133</v>
      </c>
      <c r="H2908" s="76">
        <v>81985</v>
      </c>
      <c r="I2908" s="76">
        <v>133783</v>
      </c>
      <c r="J2908" s="76">
        <v>46796</v>
      </c>
    </row>
    <row r="2909" spans="1:10" x14ac:dyDescent="0.15">
      <c r="A2909" s="72"/>
      <c r="B2909" s="77" t="s">
        <v>1257</v>
      </c>
      <c r="C2909" s="78" t="s">
        <v>1258</v>
      </c>
      <c r="D2909" s="79">
        <v>2019</v>
      </c>
      <c r="E2909" s="80">
        <v>81</v>
      </c>
      <c r="F2909" s="76">
        <v>3131</v>
      </c>
      <c r="G2909" s="76">
        <v>14305</v>
      </c>
      <c r="H2909" s="76">
        <v>80242</v>
      </c>
      <c r="I2909" s="76">
        <v>129710</v>
      </c>
      <c r="J2909" s="76">
        <v>45133</v>
      </c>
    </row>
    <row r="2910" spans="1:10" x14ac:dyDescent="0.15">
      <c r="A2910" s="72"/>
      <c r="B2910" s="77" t="s">
        <v>1259</v>
      </c>
      <c r="C2910" s="78" t="s">
        <v>1260</v>
      </c>
      <c r="D2910" s="79">
        <v>2015</v>
      </c>
      <c r="E2910" s="80">
        <v>526</v>
      </c>
      <c r="F2910" s="76">
        <v>23536</v>
      </c>
      <c r="G2910" s="76">
        <v>98268</v>
      </c>
      <c r="H2910" s="76">
        <v>274113</v>
      </c>
      <c r="I2910" s="76">
        <v>530048</v>
      </c>
      <c r="J2910" s="76">
        <v>235890</v>
      </c>
    </row>
    <row r="2911" spans="1:10" x14ac:dyDescent="0.15">
      <c r="A2911" s="72"/>
      <c r="B2911" s="77" t="s">
        <v>1259</v>
      </c>
      <c r="C2911" s="78" t="s">
        <v>1260</v>
      </c>
      <c r="D2911" s="79">
        <v>2016</v>
      </c>
      <c r="E2911" s="80">
        <v>466</v>
      </c>
      <c r="F2911" s="76">
        <v>26387</v>
      </c>
      <c r="G2911" s="76">
        <v>114083</v>
      </c>
      <c r="H2911" s="76">
        <v>485369</v>
      </c>
      <c r="I2911" s="76">
        <v>740979</v>
      </c>
      <c r="J2911" s="76">
        <v>229951</v>
      </c>
    </row>
    <row r="2912" spans="1:10" x14ac:dyDescent="0.15">
      <c r="A2912" s="72"/>
      <c r="B2912" s="77" t="s">
        <v>1259</v>
      </c>
      <c r="C2912" s="78" t="s">
        <v>1260</v>
      </c>
      <c r="D2912" s="79">
        <v>2017</v>
      </c>
      <c r="E2912" s="80">
        <v>451</v>
      </c>
      <c r="F2912" s="76">
        <v>25244</v>
      </c>
      <c r="G2912" s="76">
        <v>113825</v>
      </c>
      <c r="H2912" s="76">
        <v>441984</v>
      </c>
      <c r="I2912" s="76">
        <v>687627</v>
      </c>
      <c r="J2912" s="76">
        <v>219501</v>
      </c>
    </row>
    <row r="2913" spans="1:10" x14ac:dyDescent="0.15">
      <c r="A2913" s="72"/>
      <c r="B2913" s="77" t="s">
        <v>1259</v>
      </c>
      <c r="C2913" s="78" t="s">
        <v>1260</v>
      </c>
      <c r="D2913" s="79">
        <v>2018</v>
      </c>
      <c r="E2913" s="80">
        <v>424</v>
      </c>
      <c r="F2913" s="76">
        <v>25149</v>
      </c>
      <c r="G2913" s="76">
        <v>116119</v>
      </c>
      <c r="H2913" s="76">
        <v>402073</v>
      </c>
      <c r="I2913" s="76">
        <v>659882</v>
      </c>
      <c r="J2913" s="76">
        <v>228732</v>
      </c>
    </row>
    <row r="2914" spans="1:10" x14ac:dyDescent="0.15">
      <c r="A2914" s="72"/>
      <c r="B2914" s="77" t="s">
        <v>1259</v>
      </c>
      <c r="C2914" s="78" t="s">
        <v>1260</v>
      </c>
      <c r="D2914" s="79">
        <v>2019</v>
      </c>
      <c r="E2914" s="80">
        <v>406</v>
      </c>
      <c r="F2914" s="76">
        <v>22775</v>
      </c>
      <c r="G2914" s="76">
        <v>105882</v>
      </c>
      <c r="H2914" s="76">
        <v>269827</v>
      </c>
      <c r="I2914" s="76">
        <v>486689</v>
      </c>
      <c r="J2914" s="76">
        <v>196770</v>
      </c>
    </row>
    <row r="2915" spans="1:10" x14ac:dyDescent="0.15">
      <c r="A2915" s="72"/>
      <c r="B2915" s="77" t="s">
        <v>1261</v>
      </c>
      <c r="C2915" s="78" t="s">
        <v>1262</v>
      </c>
      <c r="D2915" s="79">
        <v>2015</v>
      </c>
      <c r="E2915" s="80">
        <v>83</v>
      </c>
      <c r="F2915" s="76">
        <v>3196</v>
      </c>
      <c r="G2915" s="76">
        <v>15515</v>
      </c>
      <c r="H2915" s="76">
        <v>39695</v>
      </c>
      <c r="I2915" s="76">
        <v>65375</v>
      </c>
      <c r="J2915" s="76">
        <v>25284</v>
      </c>
    </row>
    <row r="2916" spans="1:10" x14ac:dyDescent="0.15">
      <c r="A2916" s="72"/>
      <c r="B2916" s="77" t="s">
        <v>1261</v>
      </c>
      <c r="C2916" s="78" t="s">
        <v>1262</v>
      </c>
      <c r="D2916" s="79">
        <v>2016</v>
      </c>
      <c r="E2916" s="80">
        <v>69</v>
      </c>
      <c r="F2916" s="76">
        <v>3249</v>
      </c>
      <c r="G2916" s="76">
        <v>15163</v>
      </c>
      <c r="H2916" s="76">
        <v>36990</v>
      </c>
      <c r="I2916" s="76">
        <v>65027</v>
      </c>
      <c r="J2916" s="76">
        <v>26261</v>
      </c>
    </row>
    <row r="2917" spans="1:10" x14ac:dyDescent="0.15">
      <c r="A2917" s="72"/>
      <c r="B2917" s="77" t="s">
        <v>1261</v>
      </c>
      <c r="C2917" s="78" t="s">
        <v>1262</v>
      </c>
      <c r="D2917" s="79">
        <v>2017</v>
      </c>
      <c r="E2917" s="80">
        <v>63</v>
      </c>
      <c r="F2917" s="76">
        <v>3302</v>
      </c>
      <c r="G2917" s="76">
        <v>15646</v>
      </c>
      <c r="H2917" s="76">
        <v>39515</v>
      </c>
      <c r="I2917" s="76">
        <v>69297</v>
      </c>
      <c r="J2917" s="76">
        <v>27294</v>
      </c>
    </row>
    <row r="2918" spans="1:10" x14ac:dyDescent="0.15">
      <c r="A2918" s="72"/>
      <c r="B2918" s="77" t="s">
        <v>1261</v>
      </c>
      <c r="C2918" s="78" t="s">
        <v>1262</v>
      </c>
      <c r="D2918" s="79">
        <v>2018</v>
      </c>
      <c r="E2918" s="80">
        <v>58</v>
      </c>
      <c r="F2918" s="76">
        <v>3240</v>
      </c>
      <c r="G2918" s="76">
        <v>16557</v>
      </c>
      <c r="H2918" s="76">
        <v>41353</v>
      </c>
      <c r="I2918" s="76">
        <v>72247</v>
      </c>
      <c r="J2918" s="76">
        <v>28531</v>
      </c>
    </row>
    <row r="2919" spans="1:10" x14ac:dyDescent="0.15">
      <c r="A2919" s="72"/>
      <c r="B2919" s="77" t="s">
        <v>1261</v>
      </c>
      <c r="C2919" s="78" t="s">
        <v>1262</v>
      </c>
      <c r="D2919" s="79">
        <v>2019</v>
      </c>
      <c r="E2919" s="80">
        <v>62</v>
      </c>
      <c r="F2919" s="76">
        <v>3508</v>
      </c>
      <c r="G2919" s="76">
        <v>17193</v>
      </c>
      <c r="H2919" s="76">
        <v>45781</v>
      </c>
      <c r="I2919" s="76">
        <v>76897</v>
      </c>
      <c r="J2919" s="76">
        <v>29115</v>
      </c>
    </row>
    <row r="2920" spans="1:10" x14ac:dyDescent="0.15">
      <c r="A2920" s="72"/>
      <c r="B2920" s="77" t="s">
        <v>1263</v>
      </c>
      <c r="C2920" s="78" t="s">
        <v>1264</v>
      </c>
      <c r="D2920" s="79">
        <v>2015</v>
      </c>
      <c r="E2920" s="80">
        <v>164</v>
      </c>
      <c r="F2920" s="76">
        <v>4063</v>
      </c>
      <c r="G2920" s="76">
        <v>15629</v>
      </c>
      <c r="H2920" s="76">
        <v>35323</v>
      </c>
      <c r="I2920" s="76">
        <v>88210</v>
      </c>
      <c r="J2920" s="76">
        <v>47426</v>
      </c>
    </row>
    <row r="2921" spans="1:10" x14ac:dyDescent="0.15">
      <c r="A2921" s="72"/>
      <c r="B2921" s="77" t="s">
        <v>1263</v>
      </c>
      <c r="C2921" s="78" t="s">
        <v>1264</v>
      </c>
      <c r="D2921" s="79">
        <v>2016</v>
      </c>
      <c r="E2921" s="80">
        <v>145</v>
      </c>
      <c r="F2921" s="76">
        <v>4677</v>
      </c>
      <c r="G2921" s="76">
        <v>16262</v>
      </c>
      <c r="H2921" s="76">
        <v>36344</v>
      </c>
      <c r="I2921" s="76">
        <v>68604</v>
      </c>
      <c r="J2921" s="76">
        <v>28837</v>
      </c>
    </row>
    <row r="2922" spans="1:10" x14ac:dyDescent="0.15">
      <c r="A2922" s="72"/>
      <c r="B2922" s="77" t="s">
        <v>1263</v>
      </c>
      <c r="C2922" s="78" t="s">
        <v>1264</v>
      </c>
      <c r="D2922" s="79">
        <v>2017</v>
      </c>
      <c r="E2922" s="80">
        <v>141</v>
      </c>
      <c r="F2922" s="76">
        <v>4458</v>
      </c>
      <c r="G2922" s="76">
        <v>15494</v>
      </c>
      <c r="H2922" s="76">
        <v>31717</v>
      </c>
      <c r="I2922" s="76">
        <v>66338</v>
      </c>
      <c r="J2922" s="76">
        <v>30256</v>
      </c>
    </row>
    <row r="2923" spans="1:10" x14ac:dyDescent="0.15">
      <c r="A2923" s="72"/>
      <c r="B2923" s="77" t="s">
        <v>1263</v>
      </c>
      <c r="C2923" s="78" t="s">
        <v>1264</v>
      </c>
      <c r="D2923" s="79">
        <v>2018</v>
      </c>
      <c r="E2923" s="80">
        <v>125</v>
      </c>
      <c r="F2923" s="76">
        <v>3971</v>
      </c>
      <c r="G2923" s="76">
        <v>14442</v>
      </c>
      <c r="H2923" s="76">
        <v>32168</v>
      </c>
      <c r="I2923" s="76">
        <v>70540</v>
      </c>
      <c r="J2923" s="76">
        <v>34606</v>
      </c>
    </row>
    <row r="2924" spans="1:10" x14ac:dyDescent="0.15">
      <c r="A2924" s="72"/>
      <c r="B2924" s="77" t="s">
        <v>1263</v>
      </c>
      <c r="C2924" s="78" t="s">
        <v>1264</v>
      </c>
      <c r="D2924" s="79">
        <v>2019</v>
      </c>
      <c r="E2924" s="80">
        <v>115</v>
      </c>
      <c r="F2924" s="76">
        <v>3702</v>
      </c>
      <c r="G2924" s="76">
        <v>13497</v>
      </c>
      <c r="H2924" s="76">
        <v>28776</v>
      </c>
      <c r="I2924" s="76">
        <v>56918</v>
      </c>
      <c r="J2924" s="76">
        <v>24307</v>
      </c>
    </row>
    <row r="2925" spans="1:10" x14ac:dyDescent="0.15">
      <c r="A2925" s="72"/>
      <c r="B2925" s="77" t="s">
        <v>1265</v>
      </c>
      <c r="C2925" s="78" t="s">
        <v>1266</v>
      </c>
      <c r="D2925" s="79">
        <v>2015</v>
      </c>
      <c r="E2925" s="80">
        <v>279</v>
      </c>
      <c r="F2925" s="76">
        <v>16277</v>
      </c>
      <c r="G2925" s="76">
        <v>67124</v>
      </c>
      <c r="H2925" s="76">
        <v>199095</v>
      </c>
      <c r="I2925" s="76">
        <v>376463</v>
      </c>
      <c r="J2925" s="76">
        <v>163180</v>
      </c>
    </row>
    <row r="2926" spans="1:10" x14ac:dyDescent="0.15">
      <c r="A2926" s="72"/>
      <c r="B2926" s="77" t="s">
        <v>1265</v>
      </c>
      <c r="C2926" s="78" t="s">
        <v>1266</v>
      </c>
      <c r="D2926" s="79">
        <v>2016</v>
      </c>
      <c r="E2926" s="80">
        <v>252</v>
      </c>
      <c r="F2926" s="76">
        <v>18461</v>
      </c>
      <c r="G2926" s="76">
        <v>82657</v>
      </c>
      <c r="H2926" s="76">
        <v>412035</v>
      </c>
      <c r="I2926" s="76">
        <v>607348</v>
      </c>
      <c r="J2926" s="76">
        <v>174853</v>
      </c>
    </row>
    <row r="2927" spans="1:10" x14ac:dyDescent="0.15">
      <c r="A2927" s="72"/>
      <c r="B2927" s="77" t="s">
        <v>1265</v>
      </c>
      <c r="C2927" s="78" t="s">
        <v>1266</v>
      </c>
      <c r="D2927" s="79">
        <v>2017</v>
      </c>
      <c r="E2927" s="80">
        <v>247</v>
      </c>
      <c r="F2927" s="76">
        <v>17484</v>
      </c>
      <c r="G2927" s="76">
        <v>82685</v>
      </c>
      <c r="H2927" s="76">
        <v>370751</v>
      </c>
      <c r="I2927" s="76">
        <v>551992</v>
      </c>
      <c r="J2927" s="76">
        <v>161951</v>
      </c>
    </row>
    <row r="2928" spans="1:10" x14ac:dyDescent="0.15">
      <c r="A2928" s="72"/>
      <c r="B2928" s="77" t="s">
        <v>1265</v>
      </c>
      <c r="C2928" s="78" t="s">
        <v>1266</v>
      </c>
      <c r="D2928" s="79">
        <v>2018</v>
      </c>
      <c r="E2928" s="80">
        <v>241</v>
      </c>
      <c r="F2928" s="76">
        <v>17938</v>
      </c>
      <c r="G2928" s="76">
        <v>85120</v>
      </c>
      <c r="H2928" s="76">
        <v>328553</v>
      </c>
      <c r="I2928" s="76">
        <v>517095</v>
      </c>
      <c r="J2928" s="76">
        <v>165595</v>
      </c>
    </row>
    <row r="2929" spans="1:10" x14ac:dyDescent="0.15">
      <c r="A2929" s="72"/>
      <c r="B2929" s="77" t="s">
        <v>1265</v>
      </c>
      <c r="C2929" s="78" t="s">
        <v>1266</v>
      </c>
      <c r="D2929" s="79">
        <v>2019</v>
      </c>
      <c r="E2929" s="80">
        <v>229</v>
      </c>
      <c r="F2929" s="76">
        <v>15565</v>
      </c>
      <c r="G2929" s="76">
        <v>75191</v>
      </c>
      <c r="H2929" s="76">
        <v>195271</v>
      </c>
      <c r="I2929" s="76">
        <v>352874</v>
      </c>
      <c r="J2929" s="76">
        <v>143348</v>
      </c>
    </row>
    <row r="2930" spans="1:10" x14ac:dyDescent="0.15">
      <c r="A2930" s="72"/>
      <c r="B2930" s="77" t="s">
        <v>1267</v>
      </c>
      <c r="C2930" s="78" t="s">
        <v>1268</v>
      </c>
      <c r="D2930" s="79">
        <v>2015</v>
      </c>
      <c r="E2930" s="80">
        <v>42</v>
      </c>
      <c r="F2930" s="76">
        <v>9486</v>
      </c>
      <c r="G2930" s="76">
        <v>74875</v>
      </c>
      <c r="H2930" s="76">
        <v>358512</v>
      </c>
      <c r="I2930" s="76">
        <v>577971</v>
      </c>
      <c r="J2930" s="76">
        <v>183592</v>
      </c>
    </row>
    <row r="2931" spans="1:10" x14ac:dyDescent="0.15">
      <c r="A2931" s="72"/>
      <c r="B2931" s="77" t="s">
        <v>1267</v>
      </c>
      <c r="C2931" s="78" t="s">
        <v>1268</v>
      </c>
      <c r="D2931" s="79">
        <v>2016</v>
      </c>
      <c r="E2931" s="80">
        <v>38</v>
      </c>
      <c r="F2931" s="76">
        <v>7667</v>
      </c>
      <c r="G2931" s="76">
        <v>52379</v>
      </c>
      <c r="H2931" s="76">
        <v>339512</v>
      </c>
      <c r="I2931" s="76">
        <v>495116</v>
      </c>
      <c r="J2931" s="76">
        <v>117603</v>
      </c>
    </row>
    <row r="2932" spans="1:10" x14ac:dyDescent="0.15">
      <c r="A2932" s="72"/>
      <c r="B2932" s="77" t="s">
        <v>1267</v>
      </c>
      <c r="C2932" s="78" t="s">
        <v>1268</v>
      </c>
      <c r="D2932" s="79">
        <v>2017</v>
      </c>
      <c r="E2932" s="80">
        <v>36</v>
      </c>
      <c r="F2932" s="76">
        <v>8456</v>
      </c>
      <c r="G2932" s="76">
        <v>58933</v>
      </c>
      <c r="H2932" s="76">
        <v>298902</v>
      </c>
      <c r="I2932" s="76">
        <v>474971</v>
      </c>
      <c r="J2932" s="76">
        <v>133294</v>
      </c>
    </row>
    <row r="2933" spans="1:10" x14ac:dyDescent="0.15">
      <c r="A2933" s="72"/>
      <c r="B2933" s="77" t="s">
        <v>1267</v>
      </c>
      <c r="C2933" s="78" t="s">
        <v>1268</v>
      </c>
      <c r="D2933" s="79">
        <v>2018</v>
      </c>
      <c r="E2933" s="80">
        <v>29</v>
      </c>
      <c r="F2933" s="76">
        <v>5726</v>
      </c>
      <c r="G2933" s="76">
        <v>39675</v>
      </c>
      <c r="H2933" s="76">
        <v>195088</v>
      </c>
      <c r="I2933" s="76">
        <v>276727</v>
      </c>
      <c r="J2933" s="76">
        <v>54914</v>
      </c>
    </row>
    <row r="2934" spans="1:10" x14ac:dyDescent="0.15">
      <c r="A2934" s="72"/>
      <c r="B2934" s="77" t="s">
        <v>1267</v>
      </c>
      <c r="C2934" s="78" t="s">
        <v>1268</v>
      </c>
      <c r="D2934" s="79">
        <v>2019</v>
      </c>
      <c r="E2934" s="80">
        <v>34</v>
      </c>
      <c r="F2934" s="76">
        <v>8401</v>
      </c>
      <c r="G2934" s="76">
        <v>58526</v>
      </c>
      <c r="H2934" s="76">
        <v>323882</v>
      </c>
      <c r="I2934" s="76">
        <v>471934</v>
      </c>
      <c r="J2934" s="76">
        <v>125320</v>
      </c>
    </row>
    <row r="2935" spans="1:10" x14ac:dyDescent="0.15">
      <c r="A2935" s="72"/>
      <c r="B2935" s="77" t="s">
        <v>1269</v>
      </c>
      <c r="C2935" s="78" t="s">
        <v>1268</v>
      </c>
      <c r="D2935" s="79">
        <v>2015</v>
      </c>
      <c r="E2935" s="80">
        <v>42</v>
      </c>
      <c r="F2935" s="76">
        <v>9486</v>
      </c>
      <c r="G2935" s="76">
        <v>74875</v>
      </c>
      <c r="H2935" s="76">
        <v>358512</v>
      </c>
      <c r="I2935" s="76">
        <v>577971</v>
      </c>
      <c r="J2935" s="76">
        <v>183592</v>
      </c>
    </row>
    <row r="2936" spans="1:10" x14ac:dyDescent="0.15">
      <c r="A2936" s="72"/>
      <c r="B2936" s="77" t="s">
        <v>1269</v>
      </c>
      <c r="C2936" s="78" t="s">
        <v>1268</v>
      </c>
      <c r="D2936" s="79">
        <v>2016</v>
      </c>
      <c r="E2936" s="80">
        <v>38</v>
      </c>
      <c r="F2936" s="76">
        <v>7667</v>
      </c>
      <c r="G2936" s="76">
        <v>52379</v>
      </c>
      <c r="H2936" s="76">
        <v>339512</v>
      </c>
      <c r="I2936" s="76">
        <v>495116</v>
      </c>
      <c r="J2936" s="76">
        <v>117603</v>
      </c>
    </row>
    <row r="2937" spans="1:10" x14ac:dyDescent="0.15">
      <c r="A2937" s="72"/>
      <c r="B2937" s="77" t="s">
        <v>1269</v>
      </c>
      <c r="C2937" s="78" t="s">
        <v>1268</v>
      </c>
      <c r="D2937" s="79">
        <v>2017</v>
      </c>
      <c r="E2937" s="80">
        <v>36</v>
      </c>
      <c r="F2937" s="76">
        <v>8456</v>
      </c>
      <c r="G2937" s="76">
        <v>58933</v>
      </c>
      <c r="H2937" s="76">
        <v>298902</v>
      </c>
      <c r="I2937" s="76">
        <v>474971</v>
      </c>
      <c r="J2937" s="76">
        <v>133294</v>
      </c>
    </row>
    <row r="2938" spans="1:10" x14ac:dyDescent="0.15">
      <c r="A2938" s="72"/>
      <c r="B2938" s="77" t="s">
        <v>1269</v>
      </c>
      <c r="C2938" s="78" t="s">
        <v>1268</v>
      </c>
      <c r="D2938" s="79">
        <v>2018</v>
      </c>
      <c r="E2938" s="80">
        <v>29</v>
      </c>
      <c r="F2938" s="76">
        <v>5726</v>
      </c>
      <c r="G2938" s="76">
        <v>39675</v>
      </c>
      <c r="H2938" s="76">
        <v>195088</v>
      </c>
      <c r="I2938" s="76">
        <v>276727</v>
      </c>
      <c r="J2938" s="76">
        <v>54914</v>
      </c>
    </row>
    <row r="2939" spans="1:10" x14ac:dyDescent="0.15">
      <c r="A2939" s="72"/>
      <c r="B2939" s="77" t="s">
        <v>1269</v>
      </c>
      <c r="C2939" s="78" t="s">
        <v>1268</v>
      </c>
      <c r="D2939" s="79">
        <v>2019</v>
      </c>
      <c r="E2939" s="80">
        <v>34</v>
      </c>
      <c r="F2939" s="76">
        <v>8401</v>
      </c>
      <c r="G2939" s="76">
        <v>58526</v>
      </c>
      <c r="H2939" s="76">
        <v>323882</v>
      </c>
      <c r="I2939" s="76">
        <v>471934</v>
      </c>
      <c r="J2939" s="76">
        <v>125320</v>
      </c>
    </row>
    <row r="2940" spans="1:10" x14ac:dyDescent="0.15">
      <c r="A2940" s="72"/>
      <c r="B2940" s="77" t="s">
        <v>1270</v>
      </c>
      <c r="C2940" s="78" t="s">
        <v>1271</v>
      </c>
      <c r="D2940" s="79">
        <v>2015</v>
      </c>
      <c r="E2940" s="80">
        <v>4535</v>
      </c>
      <c r="F2940" s="76">
        <v>381686</v>
      </c>
      <c r="G2940" s="76">
        <v>1917429</v>
      </c>
      <c r="H2940" s="76">
        <v>8728815</v>
      </c>
      <c r="I2940" s="76">
        <v>14788256</v>
      </c>
      <c r="J2940" s="76">
        <v>5231772</v>
      </c>
    </row>
    <row r="2941" spans="1:10" x14ac:dyDescent="0.15">
      <c r="A2941" s="72"/>
      <c r="B2941" s="77" t="s">
        <v>1270</v>
      </c>
      <c r="C2941" s="78" t="s">
        <v>1271</v>
      </c>
      <c r="D2941" s="79">
        <v>2016</v>
      </c>
      <c r="E2941" s="80">
        <v>4003</v>
      </c>
      <c r="F2941" s="76">
        <v>395551</v>
      </c>
      <c r="G2941" s="76">
        <v>1932545</v>
      </c>
      <c r="H2941" s="76">
        <v>8129643</v>
      </c>
      <c r="I2941" s="76">
        <v>14531555</v>
      </c>
      <c r="J2941" s="76">
        <v>5212067</v>
      </c>
    </row>
    <row r="2942" spans="1:10" x14ac:dyDescent="0.15">
      <c r="A2942" s="72"/>
      <c r="B2942" s="77" t="s">
        <v>1270</v>
      </c>
      <c r="C2942" s="78" t="s">
        <v>1271</v>
      </c>
      <c r="D2942" s="79">
        <v>2017</v>
      </c>
      <c r="E2942" s="80">
        <v>3975</v>
      </c>
      <c r="F2942" s="76">
        <v>406874</v>
      </c>
      <c r="G2942" s="76">
        <v>2049377</v>
      </c>
      <c r="H2942" s="76">
        <v>9163658</v>
      </c>
      <c r="I2942" s="76">
        <v>15929532</v>
      </c>
      <c r="J2942" s="76">
        <v>5859291</v>
      </c>
    </row>
    <row r="2943" spans="1:10" x14ac:dyDescent="0.15">
      <c r="A2943" s="72"/>
      <c r="B2943" s="77" t="s">
        <v>1270</v>
      </c>
      <c r="C2943" s="78" t="s">
        <v>1271</v>
      </c>
      <c r="D2943" s="79">
        <v>2018</v>
      </c>
      <c r="E2943" s="80">
        <v>3861</v>
      </c>
      <c r="F2943" s="76">
        <v>414153</v>
      </c>
      <c r="G2943" s="76">
        <v>2136136</v>
      </c>
      <c r="H2943" s="76">
        <v>9220823</v>
      </c>
      <c r="I2943" s="76">
        <v>16142612</v>
      </c>
      <c r="J2943" s="76">
        <v>6063445</v>
      </c>
    </row>
    <row r="2944" spans="1:10" x14ac:dyDescent="0.15">
      <c r="A2944" s="72"/>
      <c r="B2944" s="77" t="s">
        <v>1270</v>
      </c>
      <c r="C2944" s="78" t="s">
        <v>1271</v>
      </c>
      <c r="D2944" s="79">
        <v>2019</v>
      </c>
      <c r="E2944" s="80">
        <v>3789</v>
      </c>
      <c r="F2944" s="76">
        <v>410504</v>
      </c>
      <c r="G2944" s="76">
        <v>2105486</v>
      </c>
      <c r="H2944" s="76">
        <v>7971271</v>
      </c>
      <c r="I2944" s="76">
        <v>14124033</v>
      </c>
      <c r="J2944" s="76">
        <v>5078791</v>
      </c>
    </row>
    <row r="2945" spans="1:10" x14ac:dyDescent="0.15">
      <c r="A2945" s="72"/>
      <c r="B2945" s="77" t="s">
        <v>1272</v>
      </c>
      <c r="C2945" s="78" t="s">
        <v>1273</v>
      </c>
      <c r="D2945" s="79">
        <v>2015</v>
      </c>
      <c r="E2945" s="80">
        <v>339</v>
      </c>
      <c r="F2945" s="76">
        <v>111583</v>
      </c>
      <c r="G2945" s="76">
        <v>642624</v>
      </c>
      <c r="H2945" s="76">
        <v>4333779</v>
      </c>
      <c r="I2945" s="76">
        <v>7115549</v>
      </c>
      <c r="J2945" s="76">
        <v>2330247</v>
      </c>
    </row>
    <row r="2946" spans="1:10" x14ac:dyDescent="0.15">
      <c r="A2946" s="72"/>
      <c r="B2946" s="77" t="s">
        <v>1272</v>
      </c>
      <c r="C2946" s="78" t="s">
        <v>1273</v>
      </c>
      <c r="D2946" s="79">
        <v>2016</v>
      </c>
      <c r="E2946" s="80">
        <v>323</v>
      </c>
      <c r="F2946" s="76">
        <v>113058</v>
      </c>
      <c r="G2946" s="76">
        <v>647120</v>
      </c>
      <c r="H2946" s="76">
        <v>3289088</v>
      </c>
      <c r="I2946" s="76">
        <v>6196380</v>
      </c>
      <c r="J2946" s="76">
        <v>2251560</v>
      </c>
    </row>
    <row r="2947" spans="1:10" x14ac:dyDescent="0.15">
      <c r="A2947" s="72"/>
      <c r="B2947" s="77" t="s">
        <v>1272</v>
      </c>
      <c r="C2947" s="78" t="s">
        <v>1273</v>
      </c>
      <c r="D2947" s="79">
        <v>2017</v>
      </c>
      <c r="E2947" s="80">
        <v>311</v>
      </c>
      <c r="F2947" s="76">
        <v>114713</v>
      </c>
      <c r="G2947" s="76">
        <v>682126</v>
      </c>
      <c r="H2947" s="76">
        <v>3418854</v>
      </c>
      <c r="I2947" s="76">
        <v>6481852</v>
      </c>
      <c r="J2947" s="76">
        <v>2621074</v>
      </c>
    </row>
    <row r="2948" spans="1:10" x14ac:dyDescent="0.15">
      <c r="A2948" s="72"/>
      <c r="B2948" s="77" t="s">
        <v>1272</v>
      </c>
      <c r="C2948" s="78" t="s">
        <v>1273</v>
      </c>
      <c r="D2948" s="79">
        <v>2018</v>
      </c>
      <c r="E2948" s="80">
        <v>303</v>
      </c>
      <c r="F2948" s="76">
        <v>118369</v>
      </c>
      <c r="G2948" s="76">
        <v>723599</v>
      </c>
      <c r="H2948" s="76">
        <v>3510673</v>
      </c>
      <c r="I2948" s="76">
        <v>6571799</v>
      </c>
      <c r="J2948" s="76">
        <v>2654373</v>
      </c>
    </row>
    <row r="2949" spans="1:10" x14ac:dyDescent="0.15">
      <c r="A2949" s="72"/>
      <c r="B2949" s="77" t="s">
        <v>1272</v>
      </c>
      <c r="C2949" s="78" t="s">
        <v>1273</v>
      </c>
      <c r="D2949" s="79">
        <v>2019</v>
      </c>
      <c r="E2949" s="80">
        <v>305</v>
      </c>
      <c r="F2949" s="76">
        <v>118926</v>
      </c>
      <c r="G2949" s="76">
        <v>718709</v>
      </c>
      <c r="H2949" s="76">
        <v>3110472</v>
      </c>
      <c r="I2949" s="76">
        <v>5628447</v>
      </c>
      <c r="J2949" s="76">
        <v>2000586</v>
      </c>
    </row>
    <row r="2950" spans="1:10" x14ac:dyDescent="0.15">
      <c r="A2950" s="72"/>
      <c r="B2950" s="77" t="s">
        <v>1274</v>
      </c>
      <c r="C2950" s="78" t="s">
        <v>1275</v>
      </c>
      <c r="D2950" s="79">
        <v>2015</v>
      </c>
      <c r="E2950" s="80">
        <v>18</v>
      </c>
      <c r="F2950" s="76">
        <v>3417</v>
      </c>
      <c r="G2950" s="76">
        <v>18934</v>
      </c>
      <c r="H2950" s="76">
        <v>69640</v>
      </c>
      <c r="I2950" s="76">
        <v>123531</v>
      </c>
      <c r="J2950" s="76">
        <v>50726</v>
      </c>
    </row>
    <row r="2951" spans="1:10" x14ac:dyDescent="0.15">
      <c r="A2951" s="72"/>
      <c r="B2951" s="77" t="s">
        <v>1274</v>
      </c>
      <c r="C2951" s="78" t="s">
        <v>1275</v>
      </c>
      <c r="D2951" s="79">
        <v>2016</v>
      </c>
      <c r="E2951" s="80">
        <v>17</v>
      </c>
      <c r="F2951" s="76">
        <v>2889</v>
      </c>
      <c r="G2951" s="76">
        <v>16414</v>
      </c>
      <c r="H2951" s="76">
        <v>34639</v>
      </c>
      <c r="I2951" s="76">
        <v>83590</v>
      </c>
      <c r="J2951" s="76">
        <v>46072</v>
      </c>
    </row>
    <row r="2952" spans="1:10" x14ac:dyDescent="0.15">
      <c r="A2952" s="72"/>
      <c r="B2952" s="77" t="s">
        <v>1274</v>
      </c>
      <c r="C2952" s="78" t="s">
        <v>1275</v>
      </c>
      <c r="D2952" s="79">
        <v>2017</v>
      </c>
      <c r="E2952" s="80">
        <v>18</v>
      </c>
      <c r="F2952" s="76">
        <v>2969</v>
      </c>
      <c r="G2952" s="76">
        <v>17074</v>
      </c>
      <c r="H2952" s="76">
        <v>40894</v>
      </c>
      <c r="I2952" s="76">
        <v>89026</v>
      </c>
      <c r="J2952" s="76">
        <v>42449</v>
      </c>
    </row>
    <row r="2953" spans="1:10" x14ac:dyDescent="0.15">
      <c r="A2953" s="72"/>
      <c r="B2953" s="77" t="s">
        <v>1274</v>
      </c>
      <c r="C2953" s="78" t="s">
        <v>1275</v>
      </c>
      <c r="D2953" s="79">
        <v>2018</v>
      </c>
      <c r="E2953" s="80">
        <v>16</v>
      </c>
      <c r="F2953" s="76">
        <v>2829</v>
      </c>
      <c r="G2953" s="76">
        <v>17138</v>
      </c>
      <c r="H2953" s="76">
        <v>42473</v>
      </c>
      <c r="I2953" s="76">
        <v>92848</v>
      </c>
      <c r="J2953" s="76">
        <v>45865</v>
      </c>
    </row>
    <row r="2954" spans="1:10" x14ac:dyDescent="0.15">
      <c r="A2954" s="72"/>
      <c r="B2954" s="77" t="s">
        <v>1274</v>
      </c>
      <c r="C2954" s="78" t="s">
        <v>1275</v>
      </c>
      <c r="D2954" s="79">
        <v>2019</v>
      </c>
      <c r="E2954" s="80">
        <v>16</v>
      </c>
      <c r="F2954" s="76">
        <v>2952</v>
      </c>
      <c r="G2954" s="76">
        <v>17280</v>
      </c>
      <c r="H2954" s="76">
        <v>40503</v>
      </c>
      <c r="I2954" s="76">
        <v>94273</v>
      </c>
      <c r="J2954" s="76">
        <v>50346</v>
      </c>
    </row>
    <row r="2955" spans="1:10" x14ac:dyDescent="0.15">
      <c r="A2955" s="72"/>
      <c r="B2955" s="77" t="s">
        <v>1276</v>
      </c>
      <c r="C2955" s="78" t="s">
        <v>1277</v>
      </c>
      <c r="D2955" s="79">
        <v>2015</v>
      </c>
      <c r="E2955" s="80">
        <v>35</v>
      </c>
      <c r="F2955" s="76">
        <v>12448</v>
      </c>
      <c r="G2955" s="76">
        <v>68957</v>
      </c>
      <c r="H2955" s="76">
        <v>352450</v>
      </c>
      <c r="I2955" s="76">
        <v>659599</v>
      </c>
      <c r="J2955" s="76">
        <v>267339</v>
      </c>
    </row>
    <row r="2956" spans="1:10" x14ac:dyDescent="0.15">
      <c r="A2956" s="72"/>
      <c r="B2956" s="77" t="s">
        <v>1276</v>
      </c>
      <c r="C2956" s="78" t="s">
        <v>1277</v>
      </c>
      <c r="D2956" s="79">
        <v>2016</v>
      </c>
      <c r="E2956" s="80">
        <v>32</v>
      </c>
      <c r="F2956" s="76">
        <v>11640</v>
      </c>
      <c r="G2956" s="76">
        <v>61496</v>
      </c>
      <c r="H2956" s="76">
        <v>228441</v>
      </c>
      <c r="I2956" s="76">
        <v>446237</v>
      </c>
      <c r="J2956" s="76">
        <v>185500</v>
      </c>
    </row>
    <row r="2957" spans="1:10" x14ac:dyDescent="0.15">
      <c r="A2957" s="72"/>
      <c r="B2957" s="77" t="s">
        <v>1276</v>
      </c>
      <c r="C2957" s="78" t="s">
        <v>1277</v>
      </c>
      <c r="D2957" s="79">
        <v>2017</v>
      </c>
      <c r="E2957" s="80">
        <v>31</v>
      </c>
      <c r="F2957" s="76">
        <v>11854</v>
      </c>
      <c r="G2957" s="76">
        <v>61944</v>
      </c>
      <c r="H2957" s="76">
        <v>257766</v>
      </c>
      <c r="I2957" s="76">
        <v>531895</v>
      </c>
      <c r="J2957" s="76">
        <v>232756</v>
      </c>
    </row>
    <row r="2958" spans="1:10" x14ac:dyDescent="0.15">
      <c r="A2958" s="72"/>
      <c r="B2958" s="77" t="s">
        <v>1276</v>
      </c>
      <c r="C2958" s="78" t="s">
        <v>1277</v>
      </c>
      <c r="D2958" s="79">
        <v>2018</v>
      </c>
      <c r="E2958" s="80">
        <v>30</v>
      </c>
      <c r="F2958" s="76">
        <v>15227</v>
      </c>
      <c r="G2958" s="76">
        <v>84477</v>
      </c>
      <c r="H2958" s="76">
        <v>316256</v>
      </c>
      <c r="I2958" s="76">
        <v>608157</v>
      </c>
      <c r="J2958" s="76">
        <v>227250</v>
      </c>
    </row>
    <row r="2959" spans="1:10" x14ac:dyDescent="0.15">
      <c r="A2959" s="72"/>
      <c r="B2959" s="77" t="s">
        <v>1276</v>
      </c>
      <c r="C2959" s="78" t="s">
        <v>1277</v>
      </c>
      <c r="D2959" s="79">
        <v>2019</v>
      </c>
      <c r="E2959" s="80">
        <v>31</v>
      </c>
      <c r="F2959" s="76">
        <v>15742</v>
      </c>
      <c r="G2959" s="76">
        <v>88241</v>
      </c>
      <c r="H2959" s="76">
        <v>305784</v>
      </c>
      <c r="I2959" s="76">
        <v>605912</v>
      </c>
      <c r="J2959" s="76">
        <v>223146</v>
      </c>
    </row>
    <row r="2960" spans="1:10" x14ac:dyDescent="0.15">
      <c r="A2960" s="72"/>
      <c r="B2960" s="77" t="s">
        <v>1278</v>
      </c>
      <c r="C2960" s="78" t="s">
        <v>1279</v>
      </c>
      <c r="D2960" s="79">
        <v>2015</v>
      </c>
      <c r="E2960" s="80">
        <v>94</v>
      </c>
      <c r="F2960" s="76">
        <v>18613</v>
      </c>
      <c r="G2960" s="76">
        <v>103748</v>
      </c>
      <c r="H2960" s="76">
        <v>531850</v>
      </c>
      <c r="I2960" s="76">
        <v>793691</v>
      </c>
      <c r="J2960" s="76">
        <v>199374</v>
      </c>
    </row>
    <row r="2961" spans="1:10" x14ac:dyDescent="0.15">
      <c r="A2961" s="72"/>
      <c r="B2961" s="77" t="s">
        <v>1278</v>
      </c>
      <c r="C2961" s="78" t="s">
        <v>1279</v>
      </c>
      <c r="D2961" s="79">
        <v>2016</v>
      </c>
      <c r="E2961" s="80">
        <v>95</v>
      </c>
      <c r="F2961" s="76">
        <v>19853</v>
      </c>
      <c r="G2961" s="76">
        <v>102524</v>
      </c>
      <c r="H2961" s="76">
        <v>509868</v>
      </c>
      <c r="I2961" s="76">
        <v>754952</v>
      </c>
      <c r="J2961" s="76">
        <v>171165</v>
      </c>
    </row>
    <row r="2962" spans="1:10" x14ac:dyDescent="0.15">
      <c r="A2962" s="72"/>
      <c r="B2962" s="77" t="s">
        <v>1278</v>
      </c>
      <c r="C2962" s="78" t="s">
        <v>1279</v>
      </c>
      <c r="D2962" s="79">
        <v>2017</v>
      </c>
      <c r="E2962" s="80">
        <v>88</v>
      </c>
      <c r="F2962" s="76">
        <v>19277</v>
      </c>
      <c r="G2962" s="76">
        <v>99322</v>
      </c>
      <c r="H2962" s="76">
        <v>446844</v>
      </c>
      <c r="I2962" s="76">
        <v>684057</v>
      </c>
      <c r="J2962" s="76">
        <v>197973</v>
      </c>
    </row>
    <row r="2963" spans="1:10" x14ac:dyDescent="0.15">
      <c r="A2963" s="72"/>
      <c r="B2963" s="77" t="s">
        <v>1278</v>
      </c>
      <c r="C2963" s="78" t="s">
        <v>1279</v>
      </c>
      <c r="D2963" s="79">
        <v>2018</v>
      </c>
      <c r="E2963" s="80">
        <v>83</v>
      </c>
      <c r="F2963" s="76">
        <v>20303</v>
      </c>
      <c r="G2963" s="76">
        <v>104197</v>
      </c>
      <c r="H2963" s="76">
        <v>472995</v>
      </c>
      <c r="I2963" s="76">
        <v>701691</v>
      </c>
      <c r="J2963" s="76">
        <v>199253</v>
      </c>
    </row>
    <row r="2964" spans="1:10" x14ac:dyDescent="0.15">
      <c r="A2964" s="72"/>
      <c r="B2964" s="77" t="s">
        <v>1278</v>
      </c>
      <c r="C2964" s="78" t="s">
        <v>1279</v>
      </c>
      <c r="D2964" s="79">
        <v>2019</v>
      </c>
      <c r="E2964" s="80">
        <v>91</v>
      </c>
      <c r="F2964" s="76">
        <v>22452</v>
      </c>
      <c r="G2964" s="76">
        <v>117311</v>
      </c>
      <c r="H2964" s="76">
        <v>542279</v>
      </c>
      <c r="I2964" s="76">
        <v>815696</v>
      </c>
      <c r="J2964" s="76">
        <v>232044</v>
      </c>
    </row>
    <row r="2965" spans="1:10" x14ac:dyDescent="0.15">
      <c r="A2965" s="72"/>
      <c r="B2965" s="77" t="s">
        <v>1280</v>
      </c>
      <c r="C2965" s="78" t="s">
        <v>1281</v>
      </c>
      <c r="D2965" s="79">
        <v>2015</v>
      </c>
      <c r="E2965" s="80">
        <v>122</v>
      </c>
      <c r="F2965" s="76">
        <v>58473</v>
      </c>
      <c r="G2965" s="76">
        <v>329501</v>
      </c>
      <c r="H2965" s="76">
        <v>1966510</v>
      </c>
      <c r="I2965" s="76">
        <v>3965639</v>
      </c>
      <c r="J2965" s="76">
        <v>1777696</v>
      </c>
    </row>
    <row r="2966" spans="1:10" x14ac:dyDescent="0.15">
      <c r="A2966" s="72"/>
      <c r="B2966" s="77" t="s">
        <v>1280</v>
      </c>
      <c r="C2966" s="78" t="s">
        <v>1281</v>
      </c>
      <c r="D2966" s="79">
        <v>2016</v>
      </c>
      <c r="E2966" s="80">
        <v>112</v>
      </c>
      <c r="F2966" s="76">
        <v>58830</v>
      </c>
      <c r="G2966" s="76">
        <v>349323</v>
      </c>
      <c r="H2966" s="76">
        <v>1528164</v>
      </c>
      <c r="I2966" s="76">
        <v>3730471</v>
      </c>
      <c r="J2966" s="76">
        <v>1827204</v>
      </c>
    </row>
    <row r="2967" spans="1:10" x14ac:dyDescent="0.15">
      <c r="A2967" s="72"/>
      <c r="B2967" s="77" t="s">
        <v>1280</v>
      </c>
      <c r="C2967" s="78" t="s">
        <v>1281</v>
      </c>
      <c r="D2967" s="79">
        <v>2017</v>
      </c>
      <c r="E2967" s="80">
        <v>109</v>
      </c>
      <c r="F2967" s="76">
        <v>61804</v>
      </c>
      <c r="G2967" s="76">
        <v>384093</v>
      </c>
      <c r="H2967" s="76">
        <v>1350983</v>
      </c>
      <c r="I2967" s="76">
        <v>3653757</v>
      </c>
      <c r="J2967" s="76">
        <v>2038205</v>
      </c>
    </row>
    <row r="2968" spans="1:10" x14ac:dyDescent="0.15">
      <c r="A2968" s="72"/>
      <c r="B2968" s="77" t="s">
        <v>1280</v>
      </c>
      <c r="C2968" s="78" t="s">
        <v>1281</v>
      </c>
      <c r="D2968" s="79">
        <v>2018</v>
      </c>
      <c r="E2968" s="80">
        <v>109</v>
      </c>
      <c r="F2968" s="76">
        <v>61570</v>
      </c>
      <c r="G2968" s="76">
        <v>398250</v>
      </c>
      <c r="H2968" s="76">
        <v>1485682</v>
      </c>
      <c r="I2968" s="76">
        <v>3843581</v>
      </c>
      <c r="J2968" s="76">
        <v>2039767</v>
      </c>
    </row>
    <row r="2969" spans="1:10" x14ac:dyDescent="0.15">
      <c r="A2969" s="72"/>
      <c r="B2969" s="77" t="s">
        <v>1280</v>
      </c>
      <c r="C2969" s="78" t="s">
        <v>1281</v>
      </c>
      <c r="D2969" s="79">
        <v>2019</v>
      </c>
      <c r="E2969" s="80">
        <v>105</v>
      </c>
      <c r="F2969" s="76">
        <v>60228</v>
      </c>
      <c r="G2969" s="76">
        <v>378583</v>
      </c>
      <c r="H2969" s="76">
        <v>1417454</v>
      </c>
      <c r="I2969" s="76">
        <v>3221383</v>
      </c>
      <c r="J2969" s="76">
        <v>1415064</v>
      </c>
    </row>
    <row r="2970" spans="1:10" x14ac:dyDescent="0.15">
      <c r="A2970" s="72"/>
      <c r="B2970" s="77" t="s">
        <v>1282</v>
      </c>
      <c r="C2970" s="78" t="s">
        <v>1283</v>
      </c>
      <c r="D2970" s="79">
        <v>2015</v>
      </c>
      <c r="E2970" s="80">
        <v>70</v>
      </c>
      <c r="F2970" s="76">
        <v>18632</v>
      </c>
      <c r="G2970" s="76">
        <v>121484</v>
      </c>
      <c r="H2970" s="76">
        <v>1413329</v>
      </c>
      <c r="I2970" s="76">
        <v>1573089</v>
      </c>
      <c r="J2970" s="76">
        <v>35111</v>
      </c>
    </row>
    <row r="2971" spans="1:10" x14ac:dyDescent="0.15">
      <c r="A2971" s="72"/>
      <c r="B2971" s="77" t="s">
        <v>1282</v>
      </c>
      <c r="C2971" s="78" t="s">
        <v>1283</v>
      </c>
      <c r="D2971" s="79">
        <v>2016</v>
      </c>
      <c r="E2971" s="80">
        <v>67</v>
      </c>
      <c r="F2971" s="76">
        <v>19846</v>
      </c>
      <c r="G2971" s="76">
        <v>117363</v>
      </c>
      <c r="H2971" s="76">
        <v>987976</v>
      </c>
      <c r="I2971" s="76">
        <v>1181130</v>
      </c>
      <c r="J2971" s="76">
        <v>21619</v>
      </c>
    </row>
    <row r="2972" spans="1:10" x14ac:dyDescent="0.15">
      <c r="A2972" s="72"/>
      <c r="B2972" s="77" t="s">
        <v>1282</v>
      </c>
      <c r="C2972" s="78" t="s">
        <v>1283</v>
      </c>
      <c r="D2972" s="79">
        <v>2017</v>
      </c>
      <c r="E2972" s="80">
        <v>65</v>
      </c>
      <c r="F2972" s="76">
        <v>18809</v>
      </c>
      <c r="G2972" s="76">
        <v>119694</v>
      </c>
      <c r="H2972" s="76">
        <v>1322367</v>
      </c>
      <c r="I2972" s="76">
        <v>1523116</v>
      </c>
      <c r="J2972" s="76">
        <v>109692</v>
      </c>
    </row>
    <row r="2973" spans="1:10" x14ac:dyDescent="0.15">
      <c r="A2973" s="72"/>
      <c r="B2973" s="77" t="s">
        <v>1282</v>
      </c>
      <c r="C2973" s="78" t="s">
        <v>1283</v>
      </c>
      <c r="D2973" s="79">
        <v>2018</v>
      </c>
      <c r="E2973" s="80">
        <v>65</v>
      </c>
      <c r="F2973" s="76">
        <v>18440</v>
      </c>
      <c r="G2973" s="76">
        <v>119536</v>
      </c>
      <c r="H2973" s="76">
        <v>1193267</v>
      </c>
      <c r="I2973" s="76">
        <v>1325522</v>
      </c>
      <c r="J2973" s="76">
        <v>142237</v>
      </c>
    </row>
    <row r="2974" spans="1:10" x14ac:dyDescent="0.15">
      <c r="A2974" s="72"/>
      <c r="B2974" s="77" t="s">
        <v>1282</v>
      </c>
      <c r="C2974" s="78" t="s">
        <v>1283</v>
      </c>
      <c r="D2974" s="79">
        <v>2019</v>
      </c>
      <c r="E2974" s="80">
        <v>62</v>
      </c>
      <c r="F2974" s="76">
        <v>17552</v>
      </c>
      <c r="G2974" s="76">
        <v>117295</v>
      </c>
      <c r="H2974" s="76">
        <v>804452</v>
      </c>
      <c r="I2974" s="76">
        <v>891184</v>
      </c>
      <c r="J2974" s="76">
        <v>79985</v>
      </c>
    </row>
    <row r="2975" spans="1:10" x14ac:dyDescent="0.15">
      <c r="A2975" s="72"/>
      <c r="B2975" s="77" t="s">
        <v>1284</v>
      </c>
      <c r="C2975" s="78" t="s">
        <v>1285</v>
      </c>
      <c r="D2975" s="79">
        <v>2015</v>
      </c>
      <c r="E2975" s="80">
        <v>933</v>
      </c>
      <c r="F2975" s="76">
        <v>68902</v>
      </c>
      <c r="G2975" s="76">
        <v>328812</v>
      </c>
      <c r="H2975" s="76">
        <v>1317554</v>
      </c>
      <c r="I2975" s="76">
        <v>2310254</v>
      </c>
      <c r="J2975" s="76">
        <v>881081</v>
      </c>
    </row>
    <row r="2976" spans="1:10" x14ac:dyDescent="0.15">
      <c r="A2976" s="72"/>
      <c r="B2976" s="77" t="s">
        <v>1284</v>
      </c>
      <c r="C2976" s="78" t="s">
        <v>1285</v>
      </c>
      <c r="D2976" s="79">
        <v>2016</v>
      </c>
      <c r="E2976" s="80">
        <v>884</v>
      </c>
      <c r="F2976" s="76">
        <v>74133</v>
      </c>
      <c r="G2976" s="76">
        <v>319963</v>
      </c>
      <c r="H2976" s="76">
        <v>1310106</v>
      </c>
      <c r="I2976" s="76">
        <v>2268611</v>
      </c>
      <c r="J2976" s="76">
        <v>803904</v>
      </c>
    </row>
    <row r="2977" spans="1:10" x14ac:dyDescent="0.15">
      <c r="A2977" s="72"/>
      <c r="B2977" s="77" t="s">
        <v>1284</v>
      </c>
      <c r="C2977" s="78" t="s">
        <v>1285</v>
      </c>
      <c r="D2977" s="79">
        <v>2017</v>
      </c>
      <c r="E2977" s="80">
        <v>879</v>
      </c>
      <c r="F2977" s="76">
        <v>77876</v>
      </c>
      <c r="G2977" s="76">
        <v>346021</v>
      </c>
      <c r="H2977" s="76">
        <v>1784164</v>
      </c>
      <c r="I2977" s="76">
        <v>2853280</v>
      </c>
      <c r="J2977" s="76">
        <v>949552</v>
      </c>
    </row>
    <row r="2978" spans="1:10" x14ac:dyDescent="0.15">
      <c r="A2978" s="72"/>
      <c r="B2978" s="77" t="s">
        <v>1284</v>
      </c>
      <c r="C2978" s="78" t="s">
        <v>1285</v>
      </c>
      <c r="D2978" s="79">
        <v>2018</v>
      </c>
      <c r="E2978" s="80">
        <v>858</v>
      </c>
      <c r="F2978" s="76">
        <v>80188</v>
      </c>
      <c r="G2978" s="76">
        <v>358894</v>
      </c>
      <c r="H2978" s="76">
        <v>1793626</v>
      </c>
      <c r="I2978" s="76">
        <v>2940824</v>
      </c>
      <c r="J2978" s="76">
        <v>1032395</v>
      </c>
    </row>
    <row r="2979" spans="1:10" x14ac:dyDescent="0.15">
      <c r="A2979" s="72"/>
      <c r="B2979" s="77" t="s">
        <v>1284</v>
      </c>
      <c r="C2979" s="78" t="s">
        <v>1285</v>
      </c>
      <c r="D2979" s="79">
        <v>2019</v>
      </c>
      <c r="E2979" s="80">
        <v>857</v>
      </c>
      <c r="F2979" s="76">
        <v>79146</v>
      </c>
      <c r="G2979" s="76">
        <v>364782</v>
      </c>
      <c r="H2979" s="76">
        <v>1496229</v>
      </c>
      <c r="I2979" s="76">
        <v>2584257</v>
      </c>
      <c r="J2979" s="76">
        <v>932600</v>
      </c>
    </row>
    <row r="2980" spans="1:10" x14ac:dyDescent="0.15">
      <c r="A2980" s="72"/>
      <c r="B2980" s="77" t="s">
        <v>1286</v>
      </c>
      <c r="C2980" s="78" t="s">
        <v>1287</v>
      </c>
      <c r="D2980" s="79">
        <v>2015</v>
      </c>
      <c r="E2980" s="80">
        <v>394</v>
      </c>
      <c r="F2980" s="76">
        <v>39178</v>
      </c>
      <c r="G2980" s="76">
        <v>199629</v>
      </c>
      <c r="H2980" s="76">
        <v>621242</v>
      </c>
      <c r="I2980" s="76">
        <v>1189747</v>
      </c>
      <c r="J2980" s="76">
        <v>509722</v>
      </c>
    </row>
    <row r="2981" spans="1:10" x14ac:dyDescent="0.15">
      <c r="A2981" s="72"/>
      <c r="B2981" s="77" t="s">
        <v>1286</v>
      </c>
      <c r="C2981" s="78" t="s">
        <v>1287</v>
      </c>
      <c r="D2981" s="79">
        <v>2016</v>
      </c>
      <c r="E2981" s="80">
        <v>386</v>
      </c>
      <c r="F2981" s="76">
        <v>41706</v>
      </c>
      <c r="G2981" s="76">
        <v>185678</v>
      </c>
      <c r="H2981" s="76">
        <v>559521</v>
      </c>
      <c r="I2981" s="76">
        <v>1106836</v>
      </c>
      <c r="J2981" s="76">
        <v>448204</v>
      </c>
    </row>
    <row r="2982" spans="1:10" x14ac:dyDescent="0.15">
      <c r="A2982" s="72"/>
      <c r="B2982" s="77" t="s">
        <v>1286</v>
      </c>
      <c r="C2982" s="78" t="s">
        <v>1287</v>
      </c>
      <c r="D2982" s="79">
        <v>2017</v>
      </c>
      <c r="E2982" s="80">
        <v>383</v>
      </c>
      <c r="F2982" s="76">
        <v>45039</v>
      </c>
      <c r="G2982" s="76">
        <v>207450</v>
      </c>
      <c r="H2982" s="76">
        <v>642501</v>
      </c>
      <c r="I2982" s="76">
        <v>1284106</v>
      </c>
      <c r="J2982" s="76">
        <v>570945</v>
      </c>
    </row>
    <row r="2983" spans="1:10" x14ac:dyDescent="0.15">
      <c r="A2983" s="72"/>
      <c r="B2983" s="77" t="s">
        <v>1286</v>
      </c>
      <c r="C2983" s="78" t="s">
        <v>1287</v>
      </c>
      <c r="D2983" s="79">
        <v>2018</v>
      </c>
      <c r="E2983" s="80">
        <v>375</v>
      </c>
      <c r="F2983" s="76">
        <v>47348</v>
      </c>
      <c r="G2983" s="76">
        <v>218273</v>
      </c>
      <c r="H2983" s="76">
        <v>837863</v>
      </c>
      <c r="I2983" s="76">
        <v>1498484</v>
      </c>
      <c r="J2983" s="76">
        <v>603623</v>
      </c>
    </row>
    <row r="2984" spans="1:10" x14ac:dyDescent="0.15">
      <c r="A2984" s="72"/>
      <c r="B2984" s="77" t="s">
        <v>1286</v>
      </c>
      <c r="C2984" s="78" t="s">
        <v>1287</v>
      </c>
      <c r="D2984" s="79">
        <v>2019</v>
      </c>
      <c r="E2984" s="80">
        <v>376</v>
      </c>
      <c r="F2984" s="76">
        <v>47147</v>
      </c>
      <c r="G2984" s="76">
        <v>224075</v>
      </c>
      <c r="H2984" s="76">
        <v>680446</v>
      </c>
      <c r="I2984" s="76">
        <v>1327100</v>
      </c>
      <c r="J2984" s="76">
        <v>548046</v>
      </c>
    </row>
    <row r="2985" spans="1:10" x14ac:dyDescent="0.15">
      <c r="A2985" s="72"/>
      <c r="B2985" s="77" t="s">
        <v>1288</v>
      </c>
      <c r="C2985" s="78" t="s">
        <v>1289</v>
      </c>
      <c r="D2985" s="79">
        <v>2015</v>
      </c>
      <c r="E2985" s="80">
        <v>103</v>
      </c>
      <c r="F2985" s="76">
        <v>2604</v>
      </c>
      <c r="G2985" s="76">
        <v>8651</v>
      </c>
      <c r="H2985" s="76">
        <v>29875</v>
      </c>
      <c r="I2985" s="76">
        <v>50142</v>
      </c>
      <c r="J2985" s="76">
        <v>18703</v>
      </c>
    </row>
    <row r="2986" spans="1:10" x14ac:dyDescent="0.15">
      <c r="A2986" s="72"/>
      <c r="B2986" s="77" t="s">
        <v>1288</v>
      </c>
      <c r="C2986" s="78" t="s">
        <v>1289</v>
      </c>
      <c r="D2986" s="79">
        <v>2016</v>
      </c>
      <c r="E2986" s="80">
        <v>80</v>
      </c>
      <c r="F2986" s="76">
        <v>2902</v>
      </c>
      <c r="G2986" s="76">
        <v>10726</v>
      </c>
      <c r="H2986" s="76">
        <v>28144</v>
      </c>
      <c r="I2986" s="76">
        <v>42748</v>
      </c>
      <c r="J2986" s="76">
        <v>11799</v>
      </c>
    </row>
    <row r="2987" spans="1:10" x14ac:dyDescent="0.15">
      <c r="A2987" s="72"/>
      <c r="B2987" s="77" t="s">
        <v>1288</v>
      </c>
      <c r="C2987" s="78" t="s">
        <v>1289</v>
      </c>
      <c r="D2987" s="79">
        <v>2017</v>
      </c>
      <c r="E2987" s="80">
        <v>75</v>
      </c>
      <c r="F2987" s="76">
        <v>2526</v>
      </c>
      <c r="G2987" s="76">
        <v>10002</v>
      </c>
      <c r="H2987" s="76">
        <v>52107</v>
      </c>
      <c r="I2987" s="76">
        <v>68094</v>
      </c>
      <c r="J2987" s="76">
        <v>14371</v>
      </c>
    </row>
    <row r="2988" spans="1:10" x14ac:dyDescent="0.15">
      <c r="A2988" s="72"/>
      <c r="B2988" s="77" t="s">
        <v>1288</v>
      </c>
      <c r="C2988" s="78" t="s">
        <v>1289</v>
      </c>
      <c r="D2988" s="79">
        <v>2018</v>
      </c>
      <c r="E2988" s="80">
        <v>72</v>
      </c>
      <c r="F2988" s="76">
        <v>2572</v>
      </c>
      <c r="G2988" s="76">
        <v>10488</v>
      </c>
      <c r="H2988" s="76">
        <v>50862</v>
      </c>
      <c r="I2988" s="76">
        <v>69548</v>
      </c>
      <c r="J2988" s="76">
        <v>17147</v>
      </c>
    </row>
    <row r="2989" spans="1:10" x14ac:dyDescent="0.15">
      <c r="A2989" s="72"/>
      <c r="B2989" s="77" t="s">
        <v>1288</v>
      </c>
      <c r="C2989" s="78" t="s">
        <v>1289</v>
      </c>
      <c r="D2989" s="79">
        <v>2019</v>
      </c>
      <c r="E2989" s="80">
        <v>71</v>
      </c>
      <c r="F2989" s="76">
        <v>2445</v>
      </c>
      <c r="G2989" s="76">
        <v>9694</v>
      </c>
      <c r="H2989" s="76">
        <v>49306</v>
      </c>
      <c r="I2989" s="76">
        <v>68105</v>
      </c>
      <c r="J2989" s="76">
        <v>18433</v>
      </c>
    </row>
    <row r="2990" spans="1:10" x14ac:dyDescent="0.15">
      <c r="A2990" s="72"/>
      <c r="B2990" s="77" t="s">
        <v>1290</v>
      </c>
      <c r="C2990" s="78" t="s">
        <v>1291</v>
      </c>
      <c r="D2990" s="79">
        <v>2015</v>
      </c>
      <c r="E2990" s="80">
        <v>436</v>
      </c>
      <c r="F2990" s="76">
        <v>27120</v>
      </c>
      <c r="G2990" s="76">
        <v>120532</v>
      </c>
      <c r="H2990" s="76">
        <v>666437</v>
      </c>
      <c r="I2990" s="76">
        <v>1070365</v>
      </c>
      <c r="J2990" s="76">
        <v>352657</v>
      </c>
    </row>
    <row r="2991" spans="1:10" x14ac:dyDescent="0.15">
      <c r="A2991" s="72"/>
      <c r="B2991" s="77" t="s">
        <v>1290</v>
      </c>
      <c r="C2991" s="78" t="s">
        <v>1291</v>
      </c>
      <c r="D2991" s="79">
        <v>2016</v>
      </c>
      <c r="E2991" s="80">
        <v>418</v>
      </c>
      <c r="F2991" s="76">
        <v>29525</v>
      </c>
      <c r="G2991" s="76">
        <v>123559</v>
      </c>
      <c r="H2991" s="76">
        <v>722442</v>
      </c>
      <c r="I2991" s="76">
        <v>1119027</v>
      </c>
      <c r="J2991" s="76">
        <v>343902</v>
      </c>
    </row>
    <row r="2992" spans="1:10" x14ac:dyDescent="0.15">
      <c r="A2992" s="72"/>
      <c r="B2992" s="77" t="s">
        <v>1290</v>
      </c>
      <c r="C2992" s="78" t="s">
        <v>1291</v>
      </c>
      <c r="D2992" s="79">
        <v>2017</v>
      </c>
      <c r="E2992" s="80">
        <v>421</v>
      </c>
      <c r="F2992" s="76">
        <v>30311</v>
      </c>
      <c r="G2992" s="76">
        <v>128569</v>
      </c>
      <c r="H2992" s="76">
        <v>1089556</v>
      </c>
      <c r="I2992" s="76">
        <v>1501081</v>
      </c>
      <c r="J2992" s="76">
        <v>364237</v>
      </c>
    </row>
    <row r="2993" spans="1:10" x14ac:dyDescent="0.15">
      <c r="A2993" s="72"/>
      <c r="B2993" s="77" t="s">
        <v>1290</v>
      </c>
      <c r="C2993" s="78" t="s">
        <v>1291</v>
      </c>
      <c r="D2993" s="79">
        <v>2018</v>
      </c>
      <c r="E2993" s="80">
        <v>411</v>
      </c>
      <c r="F2993" s="76">
        <v>30268</v>
      </c>
      <c r="G2993" s="76">
        <v>130133</v>
      </c>
      <c r="H2993" s="76">
        <v>904901</v>
      </c>
      <c r="I2993" s="76">
        <v>1372792</v>
      </c>
      <c r="J2993" s="76">
        <v>411626</v>
      </c>
    </row>
    <row r="2994" spans="1:10" x14ac:dyDescent="0.15">
      <c r="A2994" s="72"/>
      <c r="B2994" s="77" t="s">
        <v>1290</v>
      </c>
      <c r="C2994" s="78" t="s">
        <v>1291</v>
      </c>
      <c r="D2994" s="79">
        <v>2019</v>
      </c>
      <c r="E2994" s="80">
        <v>410</v>
      </c>
      <c r="F2994" s="76">
        <v>29554</v>
      </c>
      <c r="G2994" s="76">
        <v>131012</v>
      </c>
      <c r="H2994" s="76">
        <v>766478</v>
      </c>
      <c r="I2994" s="76">
        <v>1189052</v>
      </c>
      <c r="J2994" s="76">
        <v>366121</v>
      </c>
    </row>
    <row r="2995" spans="1:10" x14ac:dyDescent="0.15">
      <c r="A2995" s="72"/>
      <c r="B2995" s="77" t="s">
        <v>1292</v>
      </c>
      <c r="C2995" s="78" t="s">
        <v>1293</v>
      </c>
      <c r="D2995" s="79">
        <v>2015</v>
      </c>
      <c r="E2995" s="80">
        <v>40</v>
      </c>
      <c r="F2995" s="76">
        <v>5875</v>
      </c>
      <c r="G2995" s="76">
        <v>32581</v>
      </c>
      <c r="H2995" s="76">
        <v>135462</v>
      </c>
      <c r="I2995" s="76">
        <v>256728</v>
      </c>
      <c r="J2995" s="76">
        <v>114596</v>
      </c>
    </row>
    <row r="2996" spans="1:10" x14ac:dyDescent="0.15">
      <c r="A2996" s="72"/>
      <c r="B2996" s="77" t="s">
        <v>1292</v>
      </c>
      <c r="C2996" s="78" t="s">
        <v>1293</v>
      </c>
      <c r="D2996" s="79">
        <v>2016</v>
      </c>
      <c r="E2996" s="80">
        <v>24</v>
      </c>
      <c r="F2996" s="76">
        <v>5046</v>
      </c>
      <c r="G2996" s="76">
        <v>26976</v>
      </c>
      <c r="H2996" s="76">
        <v>134120</v>
      </c>
      <c r="I2996" s="76">
        <v>263028</v>
      </c>
      <c r="J2996" s="76">
        <v>113852</v>
      </c>
    </row>
    <row r="2997" spans="1:10" x14ac:dyDescent="0.15">
      <c r="A2997" s="72"/>
      <c r="B2997" s="77" t="s">
        <v>1292</v>
      </c>
      <c r="C2997" s="78" t="s">
        <v>1293</v>
      </c>
      <c r="D2997" s="79">
        <v>2017</v>
      </c>
      <c r="E2997" s="80">
        <v>26</v>
      </c>
      <c r="F2997" s="76">
        <v>5550</v>
      </c>
      <c r="G2997" s="76">
        <v>30854</v>
      </c>
      <c r="H2997" s="76">
        <v>134976</v>
      </c>
      <c r="I2997" s="76">
        <v>247080</v>
      </c>
      <c r="J2997" s="76">
        <v>102143</v>
      </c>
    </row>
    <row r="2998" spans="1:10" x14ac:dyDescent="0.15">
      <c r="A2998" s="72"/>
      <c r="B2998" s="77" t="s">
        <v>1292</v>
      </c>
      <c r="C2998" s="78" t="s">
        <v>1293</v>
      </c>
      <c r="D2998" s="79">
        <v>2018</v>
      </c>
      <c r="E2998" s="80">
        <v>26</v>
      </c>
      <c r="F2998" s="76">
        <v>4471</v>
      </c>
      <c r="G2998" s="76">
        <v>26301</v>
      </c>
      <c r="H2998" s="76">
        <v>110088</v>
      </c>
      <c r="I2998" s="76">
        <v>194864</v>
      </c>
      <c r="J2998" s="76">
        <v>74703</v>
      </c>
    </row>
    <row r="2999" spans="1:10" x14ac:dyDescent="0.15">
      <c r="A2999" s="72"/>
      <c r="B2999" s="77" t="s">
        <v>1292</v>
      </c>
      <c r="C2999" s="78" t="s">
        <v>1293</v>
      </c>
      <c r="D2999" s="79">
        <v>2019</v>
      </c>
      <c r="E2999" s="80">
        <v>25</v>
      </c>
      <c r="F2999" s="76">
        <v>4468</v>
      </c>
      <c r="G2999" s="76">
        <v>23978</v>
      </c>
      <c r="H2999" s="76">
        <v>100135</v>
      </c>
      <c r="I2999" s="76">
        <v>176446</v>
      </c>
      <c r="J2999" s="76">
        <v>69565</v>
      </c>
    </row>
    <row r="3000" spans="1:10" x14ac:dyDescent="0.15">
      <c r="A3000" s="72"/>
      <c r="B3000" s="77" t="s">
        <v>1294</v>
      </c>
      <c r="C3000" s="78" t="s">
        <v>1295</v>
      </c>
      <c r="D3000" s="79">
        <v>2015</v>
      </c>
      <c r="E3000" s="80">
        <v>15</v>
      </c>
      <c r="F3000" s="76">
        <v>1529</v>
      </c>
      <c r="G3000" s="76">
        <v>6707</v>
      </c>
      <c r="H3000" s="76">
        <v>19580</v>
      </c>
      <c r="I3000" s="76">
        <v>34432</v>
      </c>
      <c r="J3000" s="76">
        <v>14211</v>
      </c>
    </row>
    <row r="3001" spans="1:10" x14ac:dyDescent="0.15">
      <c r="A3001" s="72"/>
      <c r="B3001" s="77" t="s">
        <v>1294</v>
      </c>
      <c r="C3001" s="78" t="s">
        <v>1295</v>
      </c>
      <c r="D3001" s="79">
        <v>2016</v>
      </c>
      <c r="E3001" s="80">
        <v>7</v>
      </c>
      <c r="F3001" s="76">
        <v>1680</v>
      </c>
      <c r="G3001" s="76">
        <v>7247</v>
      </c>
      <c r="H3001" s="76">
        <v>20740</v>
      </c>
      <c r="I3001" s="76">
        <v>32764</v>
      </c>
      <c r="J3001" s="76">
        <v>10197</v>
      </c>
    </row>
    <row r="3002" spans="1:10" x14ac:dyDescent="0.15">
      <c r="A3002" s="72"/>
      <c r="B3002" s="77" t="s">
        <v>1294</v>
      </c>
      <c r="C3002" s="78" t="s">
        <v>1295</v>
      </c>
      <c r="D3002" s="79">
        <v>2017</v>
      </c>
      <c r="E3002" s="80">
        <v>7</v>
      </c>
      <c r="F3002" s="76">
        <v>1879</v>
      </c>
      <c r="G3002" s="76">
        <v>8136</v>
      </c>
      <c r="H3002" s="76">
        <v>20080</v>
      </c>
      <c r="I3002" s="76">
        <v>32155</v>
      </c>
      <c r="J3002" s="76">
        <v>11045</v>
      </c>
    </row>
    <row r="3003" spans="1:10" x14ac:dyDescent="0.15">
      <c r="A3003" s="72"/>
      <c r="B3003" s="77" t="s">
        <v>1294</v>
      </c>
      <c r="C3003" s="78" t="s">
        <v>1295</v>
      </c>
      <c r="D3003" s="79">
        <v>2018</v>
      </c>
      <c r="E3003" s="80">
        <v>9</v>
      </c>
      <c r="F3003" s="76">
        <v>1173</v>
      </c>
      <c r="G3003" s="76">
        <v>3733</v>
      </c>
      <c r="H3003" s="76">
        <v>3261</v>
      </c>
      <c r="I3003" s="76">
        <v>9133</v>
      </c>
      <c r="J3003" s="76">
        <v>5314</v>
      </c>
    </row>
    <row r="3004" spans="1:10" x14ac:dyDescent="0.15">
      <c r="A3004" s="72"/>
      <c r="B3004" s="77" t="s">
        <v>1294</v>
      </c>
      <c r="C3004" s="78" t="s">
        <v>1295</v>
      </c>
      <c r="D3004" s="79">
        <v>2019</v>
      </c>
      <c r="E3004" s="80">
        <v>9</v>
      </c>
      <c r="F3004" s="76">
        <v>1220</v>
      </c>
      <c r="G3004" s="76">
        <v>3586</v>
      </c>
      <c r="H3004" s="76">
        <v>3130</v>
      </c>
      <c r="I3004" s="76">
        <v>8844</v>
      </c>
      <c r="J3004" s="76">
        <v>5115</v>
      </c>
    </row>
    <row r="3005" spans="1:10" x14ac:dyDescent="0.15">
      <c r="A3005" s="72"/>
      <c r="B3005" s="77" t="s">
        <v>1296</v>
      </c>
      <c r="C3005" s="78" t="s">
        <v>1297</v>
      </c>
      <c r="D3005" s="79">
        <v>2015</v>
      </c>
      <c r="E3005" s="80">
        <v>25</v>
      </c>
      <c r="F3005" s="76">
        <v>4346</v>
      </c>
      <c r="G3005" s="76">
        <v>25875</v>
      </c>
      <c r="H3005" s="76">
        <v>115882</v>
      </c>
      <c r="I3005" s="76">
        <v>222296</v>
      </c>
      <c r="J3005" s="76">
        <v>100385</v>
      </c>
    </row>
    <row r="3006" spans="1:10" x14ac:dyDescent="0.15">
      <c r="A3006" s="72"/>
      <c r="B3006" s="77" t="s">
        <v>1296</v>
      </c>
      <c r="C3006" s="78" t="s">
        <v>1297</v>
      </c>
      <c r="D3006" s="79">
        <v>2016</v>
      </c>
      <c r="E3006" s="80">
        <v>17</v>
      </c>
      <c r="F3006" s="76">
        <v>3366</v>
      </c>
      <c r="G3006" s="76">
        <v>19729</v>
      </c>
      <c r="H3006" s="76">
        <v>113380</v>
      </c>
      <c r="I3006" s="76">
        <v>230265</v>
      </c>
      <c r="J3006" s="76">
        <v>103655</v>
      </c>
    </row>
    <row r="3007" spans="1:10" x14ac:dyDescent="0.15">
      <c r="A3007" s="72"/>
      <c r="B3007" s="77" t="s">
        <v>1296</v>
      </c>
      <c r="C3007" s="78" t="s">
        <v>1297</v>
      </c>
      <c r="D3007" s="79">
        <v>2017</v>
      </c>
      <c r="E3007" s="80">
        <v>19</v>
      </c>
      <c r="F3007" s="76">
        <v>3671</v>
      </c>
      <c r="G3007" s="76">
        <v>22718</v>
      </c>
      <c r="H3007" s="76">
        <v>114896</v>
      </c>
      <c r="I3007" s="76">
        <v>214926</v>
      </c>
      <c r="J3007" s="76">
        <v>91098</v>
      </c>
    </row>
    <row r="3008" spans="1:10" x14ac:dyDescent="0.15">
      <c r="A3008" s="72"/>
      <c r="B3008" s="77" t="s">
        <v>1296</v>
      </c>
      <c r="C3008" s="78" t="s">
        <v>1297</v>
      </c>
      <c r="D3008" s="79">
        <v>2018</v>
      </c>
      <c r="E3008" s="80">
        <v>17</v>
      </c>
      <c r="F3008" s="76">
        <v>3298</v>
      </c>
      <c r="G3008" s="76">
        <v>22569</v>
      </c>
      <c r="H3008" s="76">
        <v>106827</v>
      </c>
      <c r="I3008" s="76">
        <v>185732</v>
      </c>
      <c r="J3008" s="76">
        <v>69389</v>
      </c>
    </row>
    <row r="3009" spans="1:10" x14ac:dyDescent="0.15">
      <c r="A3009" s="72"/>
      <c r="B3009" s="77" t="s">
        <v>1296</v>
      </c>
      <c r="C3009" s="78" t="s">
        <v>1297</v>
      </c>
      <c r="D3009" s="79">
        <v>2019</v>
      </c>
      <c r="E3009" s="80">
        <v>16</v>
      </c>
      <c r="F3009" s="76">
        <v>3248</v>
      </c>
      <c r="G3009" s="76">
        <v>20391</v>
      </c>
      <c r="H3009" s="76">
        <v>97006</v>
      </c>
      <c r="I3009" s="76">
        <v>167603</v>
      </c>
      <c r="J3009" s="76">
        <v>64449</v>
      </c>
    </row>
    <row r="3010" spans="1:10" x14ac:dyDescent="0.15">
      <c r="A3010" s="72"/>
      <c r="B3010" s="77" t="s">
        <v>1298</v>
      </c>
      <c r="C3010" s="78" t="s">
        <v>1299</v>
      </c>
      <c r="D3010" s="79">
        <v>2015</v>
      </c>
      <c r="E3010" s="80">
        <v>1272</v>
      </c>
      <c r="F3010" s="76">
        <v>68607</v>
      </c>
      <c r="G3010" s="76">
        <v>286779</v>
      </c>
      <c r="H3010" s="76">
        <v>935794</v>
      </c>
      <c r="I3010" s="76">
        <v>1578958</v>
      </c>
      <c r="J3010" s="76">
        <v>564753</v>
      </c>
    </row>
    <row r="3011" spans="1:10" x14ac:dyDescent="0.15">
      <c r="A3011" s="72"/>
      <c r="B3011" s="77" t="s">
        <v>1298</v>
      </c>
      <c r="C3011" s="78" t="s">
        <v>1299</v>
      </c>
      <c r="D3011" s="79">
        <v>2016</v>
      </c>
      <c r="E3011" s="80">
        <v>1176</v>
      </c>
      <c r="F3011" s="76">
        <v>73548</v>
      </c>
      <c r="G3011" s="76">
        <v>314526</v>
      </c>
      <c r="H3011" s="76">
        <v>1404387</v>
      </c>
      <c r="I3011" s="76">
        <v>2086818</v>
      </c>
      <c r="J3011" s="76">
        <v>579086</v>
      </c>
    </row>
    <row r="3012" spans="1:10" x14ac:dyDescent="0.15">
      <c r="A3012" s="72"/>
      <c r="B3012" s="77" t="s">
        <v>1298</v>
      </c>
      <c r="C3012" s="78" t="s">
        <v>1299</v>
      </c>
      <c r="D3012" s="79">
        <v>2017</v>
      </c>
      <c r="E3012" s="80">
        <v>1182</v>
      </c>
      <c r="F3012" s="76">
        <v>75865</v>
      </c>
      <c r="G3012" s="76">
        <v>331937</v>
      </c>
      <c r="H3012" s="76">
        <v>1473844</v>
      </c>
      <c r="I3012" s="76">
        <v>2194030</v>
      </c>
      <c r="J3012" s="76">
        <v>624070</v>
      </c>
    </row>
    <row r="3013" spans="1:10" x14ac:dyDescent="0.15">
      <c r="A3013" s="72"/>
      <c r="B3013" s="77" t="s">
        <v>1298</v>
      </c>
      <c r="C3013" s="78" t="s">
        <v>1299</v>
      </c>
      <c r="D3013" s="79">
        <v>2018</v>
      </c>
      <c r="E3013" s="80">
        <v>1158</v>
      </c>
      <c r="F3013" s="76">
        <v>78668</v>
      </c>
      <c r="G3013" s="76">
        <v>346086</v>
      </c>
      <c r="H3013" s="76">
        <v>1368149</v>
      </c>
      <c r="I3013" s="76">
        <v>2116422</v>
      </c>
      <c r="J3013" s="76">
        <v>653363</v>
      </c>
    </row>
    <row r="3014" spans="1:10" x14ac:dyDescent="0.15">
      <c r="A3014" s="72"/>
      <c r="B3014" s="77" t="s">
        <v>1298</v>
      </c>
      <c r="C3014" s="78" t="s">
        <v>1299</v>
      </c>
      <c r="D3014" s="79">
        <v>2019</v>
      </c>
      <c r="E3014" s="80">
        <v>1132</v>
      </c>
      <c r="F3014" s="76">
        <v>80208</v>
      </c>
      <c r="G3014" s="76">
        <v>351989</v>
      </c>
      <c r="H3014" s="76">
        <v>1233098</v>
      </c>
      <c r="I3014" s="76">
        <v>1999654</v>
      </c>
      <c r="J3014" s="76">
        <v>644856</v>
      </c>
    </row>
    <row r="3015" spans="1:10" x14ac:dyDescent="0.15">
      <c r="A3015" s="72"/>
      <c r="B3015" s="77" t="s">
        <v>1300</v>
      </c>
      <c r="C3015" s="78" t="s">
        <v>1301</v>
      </c>
      <c r="D3015" s="79">
        <v>2015</v>
      </c>
      <c r="E3015" s="80">
        <v>486</v>
      </c>
      <c r="F3015" s="76">
        <v>35236</v>
      </c>
      <c r="G3015" s="76">
        <v>170443</v>
      </c>
      <c r="H3015" s="76">
        <v>558414</v>
      </c>
      <c r="I3015" s="76">
        <v>971375</v>
      </c>
      <c r="J3015" s="76">
        <v>361505</v>
      </c>
    </row>
    <row r="3016" spans="1:10" x14ac:dyDescent="0.15">
      <c r="A3016" s="72"/>
      <c r="B3016" s="77" t="s">
        <v>1300</v>
      </c>
      <c r="C3016" s="78" t="s">
        <v>1301</v>
      </c>
      <c r="D3016" s="79">
        <v>2016</v>
      </c>
      <c r="E3016" s="80">
        <v>445</v>
      </c>
      <c r="F3016" s="76">
        <v>36681</v>
      </c>
      <c r="G3016" s="76">
        <v>170668</v>
      </c>
      <c r="H3016" s="76">
        <v>526359</v>
      </c>
      <c r="I3016" s="76">
        <v>926939</v>
      </c>
      <c r="J3016" s="76">
        <v>340026</v>
      </c>
    </row>
    <row r="3017" spans="1:10" x14ac:dyDescent="0.15">
      <c r="A3017" s="72"/>
      <c r="B3017" s="77" t="s">
        <v>1300</v>
      </c>
      <c r="C3017" s="78" t="s">
        <v>1301</v>
      </c>
      <c r="D3017" s="79">
        <v>2017</v>
      </c>
      <c r="E3017" s="80">
        <v>437</v>
      </c>
      <c r="F3017" s="76">
        <v>36926</v>
      </c>
      <c r="G3017" s="76">
        <v>177007</v>
      </c>
      <c r="H3017" s="76">
        <v>536687</v>
      </c>
      <c r="I3017" s="76">
        <v>952139</v>
      </c>
      <c r="J3017" s="76">
        <v>355216</v>
      </c>
    </row>
    <row r="3018" spans="1:10" x14ac:dyDescent="0.15">
      <c r="A3018" s="72"/>
      <c r="B3018" s="77" t="s">
        <v>1300</v>
      </c>
      <c r="C3018" s="78" t="s">
        <v>1301</v>
      </c>
      <c r="D3018" s="79">
        <v>2018</v>
      </c>
      <c r="E3018" s="80">
        <v>421</v>
      </c>
      <c r="F3018" s="76">
        <v>38965</v>
      </c>
      <c r="G3018" s="76">
        <v>191802</v>
      </c>
      <c r="H3018" s="76">
        <v>597618</v>
      </c>
      <c r="I3018" s="76">
        <v>1027994</v>
      </c>
      <c r="J3018" s="76">
        <v>368449</v>
      </c>
    </row>
    <row r="3019" spans="1:10" x14ac:dyDescent="0.15">
      <c r="A3019" s="72"/>
      <c r="B3019" s="77" t="s">
        <v>1300</v>
      </c>
      <c r="C3019" s="78" t="s">
        <v>1301</v>
      </c>
      <c r="D3019" s="79">
        <v>2019</v>
      </c>
      <c r="E3019" s="80">
        <v>417</v>
      </c>
      <c r="F3019" s="76">
        <v>41359</v>
      </c>
      <c r="G3019" s="76">
        <v>197376</v>
      </c>
      <c r="H3019" s="76">
        <v>591041</v>
      </c>
      <c r="I3019" s="76">
        <v>1058318</v>
      </c>
      <c r="J3019" s="76">
        <v>402676</v>
      </c>
    </row>
    <row r="3020" spans="1:10" x14ac:dyDescent="0.15">
      <c r="A3020" s="72"/>
      <c r="B3020" s="77" t="s">
        <v>1302</v>
      </c>
      <c r="C3020" s="78" t="s">
        <v>1303</v>
      </c>
      <c r="D3020" s="79">
        <v>2015</v>
      </c>
      <c r="E3020" s="80">
        <v>786</v>
      </c>
      <c r="F3020" s="76">
        <v>33371</v>
      </c>
      <c r="G3020" s="76">
        <v>116336</v>
      </c>
      <c r="H3020" s="76">
        <v>377380</v>
      </c>
      <c r="I3020" s="76">
        <v>607583</v>
      </c>
      <c r="J3020" s="76">
        <v>203249</v>
      </c>
    </row>
    <row r="3021" spans="1:10" x14ac:dyDescent="0.15">
      <c r="A3021" s="72"/>
      <c r="B3021" s="77" t="s">
        <v>1302</v>
      </c>
      <c r="C3021" s="78" t="s">
        <v>1303</v>
      </c>
      <c r="D3021" s="79">
        <v>2016</v>
      </c>
      <c r="E3021" s="80">
        <v>731</v>
      </c>
      <c r="F3021" s="76">
        <v>36867</v>
      </c>
      <c r="G3021" s="76">
        <v>143857</v>
      </c>
      <c r="H3021" s="76">
        <v>878027</v>
      </c>
      <c r="I3021" s="76">
        <v>1159878</v>
      </c>
      <c r="J3021" s="76">
        <v>239059</v>
      </c>
    </row>
    <row r="3022" spans="1:10" x14ac:dyDescent="0.15">
      <c r="A3022" s="72"/>
      <c r="B3022" s="77" t="s">
        <v>1302</v>
      </c>
      <c r="C3022" s="78" t="s">
        <v>1303</v>
      </c>
      <c r="D3022" s="79">
        <v>2017</v>
      </c>
      <c r="E3022" s="80">
        <v>745</v>
      </c>
      <c r="F3022" s="76">
        <v>38939</v>
      </c>
      <c r="G3022" s="76">
        <v>154930</v>
      </c>
      <c r="H3022" s="76">
        <v>937158</v>
      </c>
      <c r="I3022" s="76">
        <v>1241891</v>
      </c>
      <c r="J3022" s="76">
        <v>268854</v>
      </c>
    </row>
    <row r="3023" spans="1:10" x14ac:dyDescent="0.15">
      <c r="A3023" s="72"/>
      <c r="B3023" s="77" t="s">
        <v>1302</v>
      </c>
      <c r="C3023" s="78" t="s">
        <v>1303</v>
      </c>
      <c r="D3023" s="79">
        <v>2018</v>
      </c>
      <c r="E3023" s="80">
        <v>737</v>
      </c>
      <c r="F3023" s="76">
        <v>39703</v>
      </c>
      <c r="G3023" s="76">
        <v>154284</v>
      </c>
      <c r="H3023" s="76">
        <v>770531</v>
      </c>
      <c r="I3023" s="76">
        <v>1088428</v>
      </c>
      <c r="J3023" s="76">
        <v>284914</v>
      </c>
    </row>
    <row r="3024" spans="1:10" x14ac:dyDescent="0.15">
      <c r="A3024" s="72"/>
      <c r="B3024" s="77" t="s">
        <v>1302</v>
      </c>
      <c r="C3024" s="78" t="s">
        <v>1303</v>
      </c>
      <c r="D3024" s="79">
        <v>2019</v>
      </c>
      <c r="E3024" s="80">
        <v>715</v>
      </c>
      <c r="F3024" s="76">
        <v>38849</v>
      </c>
      <c r="G3024" s="76">
        <v>154613</v>
      </c>
      <c r="H3024" s="76">
        <v>642057</v>
      </c>
      <c r="I3024" s="76">
        <v>941336</v>
      </c>
      <c r="J3024" s="76">
        <v>242180</v>
      </c>
    </row>
    <row r="3025" spans="1:10" x14ac:dyDescent="0.15">
      <c r="A3025" s="72"/>
      <c r="B3025" s="77" t="s">
        <v>1304</v>
      </c>
      <c r="C3025" s="78" t="s">
        <v>1305</v>
      </c>
      <c r="D3025" s="79">
        <v>2015</v>
      </c>
      <c r="E3025" s="80">
        <v>260</v>
      </c>
      <c r="F3025" s="76">
        <v>18794</v>
      </c>
      <c r="G3025" s="76">
        <v>93926</v>
      </c>
      <c r="H3025" s="76">
        <v>310697</v>
      </c>
      <c r="I3025" s="76">
        <v>594805</v>
      </c>
      <c r="J3025" s="76">
        <v>255092</v>
      </c>
    </row>
    <row r="3026" spans="1:10" x14ac:dyDescent="0.15">
      <c r="A3026" s="72"/>
      <c r="B3026" s="77" t="s">
        <v>1304</v>
      </c>
      <c r="C3026" s="78" t="s">
        <v>1305</v>
      </c>
      <c r="D3026" s="79">
        <v>2016</v>
      </c>
      <c r="E3026" s="80">
        <v>247</v>
      </c>
      <c r="F3026" s="76">
        <v>21481</v>
      </c>
      <c r="G3026" s="76">
        <v>94630</v>
      </c>
      <c r="H3026" s="76">
        <v>341681</v>
      </c>
      <c r="I3026" s="76">
        <v>612232</v>
      </c>
      <c r="J3026" s="76">
        <v>243477</v>
      </c>
    </row>
    <row r="3027" spans="1:10" x14ac:dyDescent="0.15">
      <c r="A3027" s="72"/>
      <c r="B3027" s="77" t="s">
        <v>1304</v>
      </c>
      <c r="C3027" s="78" t="s">
        <v>1305</v>
      </c>
      <c r="D3027" s="79">
        <v>2017</v>
      </c>
      <c r="E3027" s="80">
        <v>242</v>
      </c>
      <c r="F3027" s="76">
        <v>22038</v>
      </c>
      <c r="G3027" s="76">
        <v>98146</v>
      </c>
      <c r="H3027" s="76">
        <v>563702</v>
      </c>
      <c r="I3027" s="76">
        <v>873629</v>
      </c>
      <c r="J3027" s="76">
        <v>287808</v>
      </c>
    </row>
    <row r="3028" spans="1:10" x14ac:dyDescent="0.15">
      <c r="A3028" s="72"/>
      <c r="B3028" s="77" t="s">
        <v>1304</v>
      </c>
      <c r="C3028" s="78" t="s">
        <v>1305</v>
      </c>
      <c r="D3028" s="79">
        <v>2018</v>
      </c>
      <c r="E3028" s="80">
        <v>237</v>
      </c>
      <c r="F3028" s="76">
        <v>27597</v>
      </c>
      <c r="G3028" s="76">
        <v>141471</v>
      </c>
      <c r="H3028" s="76">
        <v>687155</v>
      </c>
      <c r="I3028" s="76">
        <v>1063819</v>
      </c>
      <c r="J3028" s="76">
        <v>341497</v>
      </c>
    </row>
    <row r="3029" spans="1:10" x14ac:dyDescent="0.15">
      <c r="A3029" s="72"/>
      <c r="B3029" s="77" t="s">
        <v>1304</v>
      </c>
      <c r="C3029" s="78" t="s">
        <v>1305</v>
      </c>
      <c r="D3029" s="79">
        <v>2019</v>
      </c>
      <c r="E3029" s="80">
        <v>231</v>
      </c>
      <c r="F3029" s="76">
        <v>27698</v>
      </c>
      <c r="G3029" s="76">
        <v>139450</v>
      </c>
      <c r="H3029" s="76">
        <v>489340</v>
      </c>
      <c r="I3029" s="76">
        <v>848482</v>
      </c>
      <c r="J3029" s="76">
        <v>320734</v>
      </c>
    </row>
    <row r="3030" spans="1:10" x14ac:dyDescent="0.15">
      <c r="A3030" s="72"/>
      <c r="B3030" s="77" t="s">
        <v>1306</v>
      </c>
      <c r="C3030" s="78" t="s">
        <v>1307</v>
      </c>
      <c r="D3030" s="79">
        <v>2015</v>
      </c>
      <c r="E3030" s="80">
        <v>135</v>
      </c>
      <c r="F3030" s="76">
        <v>11685</v>
      </c>
      <c r="G3030" s="76">
        <v>59170</v>
      </c>
      <c r="H3030" s="76">
        <v>187610</v>
      </c>
      <c r="I3030" s="76">
        <v>389317</v>
      </c>
      <c r="J3030" s="76">
        <v>186290</v>
      </c>
    </row>
    <row r="3031" spans="1:10" x14ac:dyDescent="0.15">
      <c r="A3031" s="72"/>
      <c r="B3031" s="77" t="s">
        <v>1306</v>
      </c>
      <c r="C3031" s="78" t="s">
        <v>1307</v>
      </c>
      <c r="D3031" s="79">
        <v>2016</v>
      </c>
      <c r="E3031" s="80">
        <v>144</v>
      </c>
      <c r="F3031" s="76">
        <v>13183</v>
      </c>
      <c r="G3031" s="76">
        <v>59549</v>
      </c>
      <c r="H3031" s="76">
        <v>211791</v>
      </c>
      <c r="I3031" s="76">
        <v>405439</v>
      </c>
      <c r="J3031" s="76">
        <v>177066</v>
      </c>
    </row>
    <row r="3032" spans="1:10" x14ac:dyDescent="0.15">
      <c r="A3032" s="72"/>
      <c r="B3032" s="77" t="s">
        <v>1306</v>
      </c>
      <c r="C3032" s="78" t="s">
        <v>1307</v>
      </c>
      <c r="D3032" s="79">
        <v>2017</v>
      </c>
      <c r="E3032" s="80">
        <v>143</v>
      </c>
      <c r="F3032" s="76">
        <v>12738</v>
      </c>
      <c r="G3032" s="76">
        <v>56580</v>
      </c>
      <c r="H3032" s="76">
        <v>204033</v>
      </c>
      <c r="I3032" s="76">
        <v>431464</v>
      </c>
      <c r="J3032" s="76">
        <v>217245</v>
      </c>
    </row>
    <row r="3033" spans="1:10" x14ac:dyDescent="0.15">
      <c r="A3033" s="72"/>
      <c r="B3033" s="77" t="s">
        <v>1306</v>
      </c>
      <c r="C3033" s="78" t="s">
        <v>1307</v>
      </c>
      <c r="D3033" s="79">
        <v>2018</v>
      </c>
      <c r="E3033" s="80">
        <v>130</v>
      </c>
      <c r="F3033" s="76">
        <v>11995</v>
      </c>
      <c r="G3033" s="76">
        <v>56854</v>
      </c>
      <c r="H3033" s="76">
        <v>198931</v>
      </c>
      <c r="I3033" s="76">
        <v>436044</v>
      </c>
      <c r="J3033" s="76">
        <v>219714</v>
      </c>
    </row>
    <row r="3034" spans="1:10" x14ac:dyDescent="0.15">
      <c r="A3034" s="72"/>
      <c r="B3034" s="77" t="s">
        <v>1306</v>
      </c>
      <c r="C3034" s="78" t="s">
        <v>1307</v>
      </c>
      <c r="D3034" s="79">
        <v>2019</v>
      </c>
      <c r="E3034" s="80">
        <v>122</v>
      </c>
      <c r="F3034" s="76">
        <v>12806</v>
      </c>
      <c r="G3034" s="76">
        <v>52754</v>
      </c>
      <c r="H3034" s="76">
        <v>189497</v>
      </c>
      <c r="I3034" s="76">
        <v>402039</v>
      </c>
      <c r="J3034" s="76">
        <v>195144</v>
      </c>
    </row>
    <row r="3035" spans="1:10" x14ac:dyDescent="0.15">
      <c r="A3035" s="72"/>
      <c r="B3035" s="77" t="s">
        <v>1308</v>
      </c>
      <c r="C3035" s="78" t="s">
        <v>1309</v>
      </c>
      <c r="D3035" s="79">
        <v>2015</v>
      </c>
      <c r="E3035" s="80">
        <v>125</v>
      </c>
      <c r="F3035" s="76">
        <v>7109</v>
      </c>
      <c r="G3035" s="76">
        <v>34756</v>
      </c>
      <c r="H3035" s="76">
        <v>123088</v>
      </c>
      <c r="I3035" s="76">
        <v>205488</v>
      </c>
      <c r="J3035" s="76">
        <v>68802</v>
      </c>
    </row>
    <row r="3036" spans="1:10" x14ac:dyDescent="0.15">
      <c r="A3036" s="72"/>
      <c r="B3036" s="77" t="s">
        <v>1308</v>
      </c>
      <c r="C3036" s="78" t="s">
        <v>1309</v>
      </c>
      <c r="D3036" s="79">
        <v>2016</v>
      </c>
      <c r="E3036" s="80">
        <v>103</v>
      </c>
      <c r="F3036" s="76">
        <v>8298</v>
      </c>
      <c r="G3036" s="76">
        <v>35081</v>
      </c>
      <c r="H3036" s="76">
        <v>129889</v>
      </c>
      <c r="I3036" s="76">
        <v>206793</v>
      </c>
      <c r="J3036" s="76">
        <v>66412</v>
      </c>
    </row>
    <row r="3037" spans="1:10" x14ac:dyDescent="0.15">
      <c r="A3037" s="72"/>
      <c r="B3037" s="77" t="s">
        <v>1308</v>
      </c>
      <c r="C3037" s="78" t="s">
        <v>1309</v>
      </c>
      <c r="D3037" s="79">
        <v>2017</v>
      </c>
      <c r="E3037" s="80">
        <v>99</v>
      </c>
      <c r="F3037" s="76">
        <v>9300</v>
      </c>
      <c r="G3037" s="76">
        <v>41566</v>
      </c>
      <c r="H3037" s="76">
        <v>359669</v>
      </c>
      <c r="I3037" s="76">
        <v>442165</v>
      </c>
      <c r="J3037" s="76">
        <v>70563</v>
      </c>
    </row>
    <row r="3038" spans="1:10" x14ac:dyDescent="0.15">
      <c r="A3038" s="72"/>
      <c r="B3038" s="77" t="s">
        <v>1308</v>
      </c>
      <c r="C3038" s="78" t="s">
        <v>1309</v>
      </c>
      <c r="D3038" s="79">
        <v>2018</v>
      </c>
      <c r="E3038" s="80">
        <v>107</v>
      </c>
      <c r="F3038" s="76">
        <v>15602</v>
      </c>
      <c r="G3038" s="76">
        <v>84617</v>
      </c>
      <c r="H3038" s="76">
        <v>488224</v>
      </c>
      <c r="I3038" s="76">
        <v>627774</v>
      </c>
      <c r="J3038" s="76">
        <v>121783</v>
      </c>
    </row>
    <row r="3039" spans="1:10" x14ac:dyDescent="0.15">
      <c r="A3039" s="72"/>
      <c r="B3039" s="77" t="s">
        <v>1308</v>
      </c>
      <c r="C3039" s="78" t="s">
        <v>1309</v>
      </c>
      <c r="D3039" s="79">
        <v>2019</v>
      </c>
      <c r="E3039" s="80">
        <v>109</v>
      </c>
      <c r="F3039" s="76">
        <v>14892</v>
      </c>
      <c r="G3039" s="76">
        <v>86696</v>
      </c>
      <c r="H3039" s="76">
        <v>299843</v>
      </c>
      <c r="I3039" s="76">
        <v>446443</v>
      </c>
      <c r="J3039" s="76">
        <v>125589</v>
      </c>
    </row>
    <row r="3040" spans="1:10" x14ac:dyDescent="0.15">
      <c r="A3040" s="72"/>
      <c r="B3040" s="77" t="s">
        <v>1310</v>
      </c>
      <c r="C3040" s="78" t="s">
        <v>1311</v>
      </c>
      <c r="D3040" s="79">
        <v>2015</v>
      </c>
      <c r="E3040" s="80">
        <v>1691</v>
      </c>
      <c r="F3040" s="76">
        <v>107925</v>
      </c>
      <c r="G3040" s="76">
        <v>532706</v>
      </c>
      <c r="H3040" s="76">
        <v>1695528</v>
      </c>
      <c r="I3040" s="76">
        <v>2931963</v>
      </c>
      <c r="J3040" s="76">
        <v>1086002</v>
      </c>
    </row>
    <row r="3041" spans="1:10" x14ac:dyDescent="0.15">
      <c r="A3041" s="72"/>
      <c r="B3041" s="77" t="s">
        <v>1310</v>
      </c>
      <c r="C3041" s="78" t="s">
        <v>1311</v>
      </c>
      <c r="D3041" s="79">
        <v>2016</v>
      </c>
      <c r="E3041" s="80">
        <v>1349</v>
      </c>
      <c r="F3041" s="76">
        <v>108285</v>
      </c>
      <c r="G3041" s="76">
        <v>529330</v>
      </c>
      <c r="H3041" s="76">
        <v>1650262</v>
      </c>
      <c r="I3041" s="76">
        <v>3104485</v>
      </c>
      <c r="J3041" s="76">
        <v>1220188</v>
      </c>
    </row>
    <row r="3042" spans="1:10" x14ac:dyDescent="0.15">
      <c r="A3042" s="72"/>
      <c r="B3042" s="77" t="s">
        <v>1310</v>
      </c>
      <c r="C3042" s="78" t="s">
        <v>1311</v>
      </c>
      <c r="D3042" s="79">
        <v>2017</v>
      </c>
      <c r="E3042" s="80">
        <v>1335</v>
      </c>
      <c r="F3042" s="76">
        <v>110832</v>
      </c>
      <c r="G3042" s="76">
        <v>560293</v>
      </c>
      <c r="H3042" s="76">
        <v>1788118</v>
      </c>
      <c r="I3042" s="76">
        <v>3279661</v>
      </c>
      <c r="J3042" s="76">
        <v>1274644</v>
      </c>
    </row>
    <row r="3043" spans="1:10" x14ac:dyDescent="0.15">
      <c r="A3043" s="72"/>
      <c r="B3043" s="77" t="s">
        <v>1310</v>
      </c>
      <c r="C3043" s="78" t="s">
        <v>1311</v>
      </c>
      <c r="D3043" s="79">
        <v>2018</v>
      </c>
      <c r="E3043" s="80">
        <v>1279</v>
      </c>
      <c r="F3043" s="76">
        <v>104860</v>
      </c>
      <c r="G3043" s="76">
        <v>539786</v>
      </c>
      <c r="H3043" s="76">
        <v>1751132</v>
      </c>
      <c r="I3043" s="76">
        <v>3254884</v>
      </c>
      <c r="J3043" s="76">
        <v>1307112</v>
      </c>
    </row>
    <row r="3044" spans="1:10" x14ac:dyDescent="0.15">
      <c r="A3044" s="72"/>
      <c r="B3044" s="77" t="s">
        <v>1310</v>
      </c>
      <c r="C3044" s="78" t="s">
        <v>1311</v>
      </c>
      <c r="D3044" s="79">
        <v>2019</v>
      </c>
      <c r="E3044" s="80">
        <v>1239</v>
      </c>
      <c r="F3044" s="76">
        <v>100058</v>
      </c>
      <c r="G3044" s="76">
        <v>506580</v>
      </c>
      <c r="H3044" s="76">
        <v>1541996</v>
      </c>
      <c r="I3044" s="76">
        <v>2886747</v>
      </c>
      <c r="J3044" s="76">
        <v>1110450</v>
      </c>
    </row>
    <row r="3045" spans="1:10" x14ac:dyDescent="0.15">
      <c r="A3045" s="72"/>
      <c r="B3045" s="77" t="s">
        <v>1312</v>
      </c>
      <c r="C3045" s="78" t="s">
        <v>1311</v>
      </c>
      <c r="D3045" s="79">
        <v>2015</v>
      </c>
      <c r="E3045" s="80">
        <v>1691</v>
      </c>
      <c r="F3045" s="76">
        <v>107925</v>
      </c>
      <c r="G3045" s="76">
        <v>532706</v>
      </c>
      <c r="H3045" s="76">
        <v>1695528</v>
      </c>
      <c r="I3045" s="76">
        <v>2931963</v>
      </c>
      <c r="J3045" s="76">
        <v>1086002</v>
      </c>
    </row>
    <row r="3046" spans="1:10" x14ac:dyDescent="0.15">
      <c r="A3046" s="72"/>
      <c r="B3046" s="77" t="s">
        <v>1312</v>
      </c>
      <c r="C3046" s="78" t="s">
        <v>1311</v>
      </c>
      <c r="D3046" s="79">
        <v>2016</v>
      </c>
      <c r="E3046" s="80">
        <v>1349</v>
      </c>
      <c r="F3046" s="76">
        <v>108285</v>
      </c>
      <c r="G3046" s="76">
        <v>529330</v>
      </c>
      <c r="H3046" s="76">
        <v>1650262</v>
      </c>
      <c r="I3046" s="76">
        <v>3104485</v>
      </c>
      <c r="J3046" s="76">
        <v>1220188</v>
      </c>
    </row>
    <row r="3047" spans="1:10" x14ac:dyDescent="0.15">
      <c r="A3047" s="72"/>
      <c r="B3047" s="77" t="s">
        <v>1312</v>
      </c>
      <c r="C3047" s="78" t="s">
        <v>1311</v>
      </c>
      <c r="D3047" s="79">
        <v>2017</v>
      </c>
      <c r="E3047" s="80">
        <v>1335</v>
      </c>
      <c r="F3047" s="76">
        <v>110832</v>
      </c>
      <c r="G3047" s="76">
        <v>560293</v>
      </c>
      <c r="H3047" s="76">
        <v>1788118</v>
      </c>
      <c r="I3047" s="76">
        <v>3279661</v>
      </c>
      <c r="J3047" s="76">
        <v>1274644</v>
      </c>
    </row>
    <row r="3048" spans="1:10" x14ac:dyDescent="0.15">
      <c r="A3048" s="72"/>
      <c r="B3048" s="77" t="s">
        <v>1312</v>
      </c>
      <c r="C3048" s="78" t="s">
        <v>1311</v>
      </c>
      <c r="D3048" s="79">
        <v>2018</v>
      </c>
      <c r="E3048" s="80">
        <v>1279</v>
      </c>
      <c r="F3048" s="76">
        <v>104860</v>
      </c>
      <c r="G3048" s="76">
        <v>539786</v>
      </c>
      <c r="H3048" s="76">
        <v>1751132</v>
      </c>
      <c r="I3048" s="76">
        <v>3254884</v>
      </c>
      <c r="J3048" s="76">
        <v>1307112</v>
      </c>
    </row>
    <row r="3049" spans="1:10" x14ac:dyDescent="0.15">
      <c r="A3049" s="72"/>
      <c r="B3049" s="77" t="s">
        <v>1312</v>
      </c>
      <c r="C3049" s="78" t="s">
        <v>1311</v>
      </c>
      <c r="D3049" s="79">
        <v>2019</v>
      </c>
      <c r="E3049" s="80">
        <v>1239</v>
      </c>
      <c r="F3049" s="76">
        <v>100058</v>
      </c>
      <c r="G3049" s="76">
        <v>506580</v>
      </c>
      <c r="H3049" s="76">
        <v>1541996</v>
      </c>
      <c r="I3049" s="76">
        <v>2886747</v>
      </c>
      <c r="J3049" s="76">
        <v>1110450</v>
      </c>
    </row>
    <row r="3050" spans="1:10" x14ac:dyDescent="0.15">
      <c r="A3050" s="72"/>
      <c r="B3050" s="77" t="s">
        <v>1313</v>
      </c>
      <c r="C3050" s="78" t="s">
        <v>1314</v>
      </c>
      <c r="D3050" s="79">
        <v>2015</v>
      </c>
      <c r="E3050" s="80">
        <v>9476</v>
      </c>
      <c r="F3050" s="76">
        <v>482552</v>
      </c>
      <c r="G3050" s="76">
        <v>2392020</v>
      </c>
      <c r="H3050" s="76">
        <v>10837141</v>
      </c>
      <c r="I3050" s="76">
        <v>17365594</v>
      </c>
      <c r="J3050" s="76">
        <v>5847087</v>
      </c>
    </row>
    <row r="3051" spans="1:10" x14ac:dyDescent="0.15">
      <c r="A3051" s="72"/>
      <c r="B3051" s="77" t="s">
        <v>1313</v>
      </c>
      <c r="C3051" s="78" t="s">
        <v>1314</v>
      </c>
      <c r="D3051" s="79">
        <v>2016</v>
      </c>
      <c r="E3051" s="80">
        <v>8507</v>
      </c>
      <c r="F3051" s="76">
        <v>477529</v>
      </c>
      <c r="G3051" s="76">
        <v>2323957</v>
      </c>
      <c r="H3051" s="76">
        <v>10169182</v>
      </c>
      <c r="I3051" s="76">
        <v>16388349</v>
      </c>
      <c r="J3051" s="76">
        <v>5474764</v>
      </c>
    </row>
    <row r="3052" spans="1:10" x14ac:dyDescent="0.15">
      <c r="A3052" s="72"/>
      <c r="B3052" s="77" t="s">
        <v>1313</v>
      </c>
      <c r="C3052" s="78" t="s">
        <v>1314</v>
      </c>
      <c r="D3052" s="79">
        <v>2017</v>
      </c>
      <c r="E3052" s="80">
        <v>8466</v>
      </c>
      <c r="F3052" s="76">
        <v>485679</v>
      </c>
      <c r="G3052" s="76">
        <v>2356930</v>
      </c>
      <c r="H3052" s="76">
        <v>10436037</v>
      </c>
      <c r="I3052" s="76">
        <v>17259380</v>
      </c>
      <c r="J3052" s="76">
        <v>6213046</v>
      </c>
    </row>
    <row r="3053" spans="1:10" x14ac:dyDescent="0.15">
      <c r="A3053" s="72"/>
      <c r="B3053" s="77" t="s">
        <v>1313</v>
      </c>
      <c r="C3053" s="78" t="s">
        <v>1314</v>
      </c>
      <c r="D3053" s="79">
        <v>2018</v>
      </c>
      <c r="E3053" s="80">
        <v>8356</v>
      </c>
      <c r="F3053" s="76">
        <v>503300</v>
      </c>
      <c r="G3053" s="76">
        <v>2494194</v>
      </c>
      <c r="H3053" s="76">
        <v>11503151</v>
      </c>
      <c r="I3053" s="76">
        <v>18789866</v>
      </c>
      <c r="J3053" s="76">
        <v>6599321</v>
      </c>
    </row>
    <row r="3054" spans="1:10" x14ac:dyDescent="0.15">
      <c r="A3054" s="72"/>
      <c r="B3054" s="77" t="s">
        <v>1313</v>
      </c>
      <c r="C3054" s="78" t="s">
        <v>1314</v>
      </c>
      <c r="D3054" s="79">
        <v>2019</v>
      </c>
      <c r="E3054" s="80">
        <v>8306</v>
      </c>
      <c r="F3054" s="76">
        <v>502824</v>
      </c>
      <c r="G3054" s="76">
        <v>2480101</v>
      </c>
      <c r="H3054" s="76">
        <v>11185058</v>
      </c>
      <c r="I3054" s="76">
        <v>18229337</v>
      </c>
      <c r="J3054" s="76">
        <v>6225810</v>
      </c>
    </row>
    <row r="3055" spans="1:10" x14ac:dyDescent="0.15">
      <c r="A3055" s="72"/>
      <c r="B3055" s="77" t="s">
        <v>1315</v>
      </c>
      <c r="C3055" s="78" t="s">
        <v>1316</v>
      </c>
      <c r="D3055" s="79">
        <v>2015</v>
      </c>
      <c r="E3055" s="80">
        <v>4266</v>
      </c>
      <c r="F3055" s="76">
        <v>176868</v>
      </c>
      <c r="G3055" s="76">
        <v>871791</v>
      </c>
      <c r="H3055" s="76">
        <v>3214177</v>
      </c>
      <c r="I3055" s="76">
        <v>5123872</v>
      </c>
      <c r="J3055" s="76">
        <v>1703294</v>
      </c>
    </row>
    <row r="3056" spans="1:10" x14ac:dyDescent="0.15">
      <c r="A3056" s="72"/>
      <c r="B3056" s="77" t="s">
        <v>1315</v>
      </c>
      <c r="C3056" s="78" t="s">
        <v>1316</v>
      </c>
      <c r="D3056" s="79">
        <v>2016</v>
      </c>
      <c r="E3056" s="80">
        <v>3800</v>
      </c>
      <c r="F3056" s="76">
        <v>176716</v>
      </c>
      <c r="G3056" s="76">
        <v>852525</v>
      </c>
      <c r="H3056" s="76">
        <v>3035382</v>
      </c>
      <c r="I3056" s="76">
        <v>4967799</v>
      </c>
      <c r="J3056" s="76">
        <v>1706373</v>
      </c>
    </row>
    <row r="3057" spans="1:10" x14ac:dyDescent="0.15">
      <c r="A3057" s="72"/>
      <c r="B3057" s="77" t="s">
        <v>1315</v>
      </c>
      <c r="C3057" s="78" t="s">
        <v>1316</v>
      </c>
      <c r="D3057" s="79">
        <v>2017</v>
      </c>
      <c r="E3057" s="80">
        <v>3803</v>
      </c>
      <c r="F3057" s="76">
        <v>181907</v>
      </c>
      <c r="G3057" s="76">
        <v>878636</v>
      </c>
      <c r="H3057" s="76">
        <v>3127723</v>
      </c>
      <c r="I3057" s="76">
        <v>5307640</v>
      </c>
      <c r="J3057" s="76">
        <v>1974241</v>
      </c>
    </row>
    <row r="3058" spans="1:10" x14ac:dyDescent="0.15">
      <c r="A3058" s="72"/>
      <c r="B3058" s="77" t="s">
        <v>1315</v>
      </c>
      <c r="C3058" s="78" t="s">
        <v>1316</v>
      </c>
      <c r="D3058" s="79">
        <v>2018</v>
      </c>
      <c r="E3058" s="80">
        <v>3724</v>
      </c>
      <c r="F3058" s="76">
        <v>180336</v>
      </c>
      <c r="G3058" s="76">
        <v>892578</v>
      </c>
      <c r="H3058" s="76">
        <v>3277481</v>
      </c>
      <c r="I3058" s="76">
        <v>5402143</v>
      </c>
      <c r="J3058" s="76">
        <v>1898929</v>
      </c>
    </row>
    <row r="3059" spans="1:10" x14ac:dyDescent="0.15">
      <c r="A3059" s="72"/>
      <c r="B3059" s="77" t="s">
        <v>1315</v>
      </c>
      <c r="C3059" s="78" t="s">
        <v>1316</v>
      </c>
      <c r="D3059" s="79">
        <v>2019</v>
      </c>
      <c r="E3059" s="80">
        <v>3690</v>
      </c>
      <c r="F3059" s="76">
        <v>181367</v>
      </c>
      <c r="G3059" s="76">
        <v>888039</v>
      </c>
      <c r="H3059" s="76">
        <v>3199744</v>
      </c>
      <c r="I3059" s="76">
        <v>5256265</v>
      </c>
      <c r="J3059" s="76">
        <v>1806509</v>
      </c>
    </row>
    <row r="3060" spans="1:10" x14ac:dyDescent="0.15">
      <c r="A3060" s="72"/>
      <c r="B3060" s="77" t="s">
        <v>1317</v>
      </c>
      <c r="C3060" s="78" t="s">
        <v>1318</v>
      </c>
      <c r="D3060" s="79">
        <v>2015</v>
      </c>
      <c r="E3060" s="80">
        <v>649</v>
      </c>
      <c r="F3060" s="76">
        <v>41615</v>
      </c>
      <c r="G3060" s="76">
        <v>205036</v>
      </c>
      <c r="H3060" s="76">
        <v>813824</v>
      </c>
      <c r="I3060" s="76">
        <v>1355608</v>
      </c>
      <c r="J3060" s="76">
        <v>473954</v>
      </c>
    </row>
    <row r="3061" spans="1:10" x14ac:dyDescent="0.15">
      <c r="A3061" s="72"/>
      <c r="B3061" s="77" t="s">
        <v>1317</v>
      </c>
      <c r="C3061" s="78" t="s">
        <v>1318</v>
      </c>
      <c r="D3061" s="79">
        <v>2016</v>
      </c>
      <c r="E3061" s="80">
        <v>569</v>
      </c>
      <c r="F3061" s="76">
        <v>40208</v>
      </c>
      <c r="G3061" s="76">
        <v>217799</v>
      </c>
      <c r="H3061" s="76">
        <v>812042</v>
      </c>
      <c r="I3061" s="76">
        <v>1329769</v>
      </c>
      <c r="J3061" s="76">
        <v>480879</v>
      </c>
    </row>
    <row r="3062" spans="1:10" x14ac:dyDescent="0.15">
      <c r="A3062" s="72"/>
      <c r="B3062" s="77" t="s">
        <v>1317</v>
      </c>
      <c r="C3062" s="78" t="s">
        <v>1318</v>
      </c>
      <c r="D3062" s="79">
        <v>2017</v>
      </c>
      <c r="E3062" s="80">
        <v>559</v>
      </c>
      <c r="F3062" s="76">
        <v>40895</v>
      </c>
      <c r="G3062" s="76">
        <v>219266</v>
      </c>
      <c r="H3062" s="76">
        <v>860787</v>
      </c>
      <c r="I3062" s="76">
        <v>1447653</v>
      </c>
      <c r="J3062" s="76">
        <v>509869</v>
      </c>
    </row>
    <row r="3063" spans="1:10" x14ac:dyDescent="0.15">
      <c r="A3063" s="72"/>
      <c r="B3063" s="77" t="s">
        <v>1317</v>
      </c>
      <c r="C3063" s="78" t="s">
        <v>1318</v>
      </c>
      <c r="D3063" s="79">
        <v>2018</v>
      </c>
      <c r="E3063" s="80">
        <v>551</v>
      </c>
      <c r="F3063" s="76">
        <v>40350</v>
      </c>
      <c r="G3063" s="76">
        <v>214020</v>
      </c>
      <c r="H3063" s="76">
        <v>906051</v>
      </c>
      <c r="I3063" s="76">
        <v>1495933</v>
      </c>
      <c r="J3063" s="76">
        <v>497662</v>
      </c>
    </row>
    <row r="3064" spans="1:10" x14ac:dyDescent="0.15">
      <c r="A3064" s="72"/>
      <c r="B3064" s="77" t="s">
        <v>1317</v>
      </c>
      <c r="C3064" s="78" t="s">
        <v>1318</v>
      </c>
      <c r="D3064" s="79">
        <v>2019</v>
      </c>
      <c r="E3064" s="80">
        <v>547</v>
      </c>
      <c r="F3064" s="76">
        <v>40352</v>
      </c>
      <c r="G3064" s="76">
        <v>211729</v>
      </c>
      <c r="H3064" s="76">
        <v>849965</v>
      </c>
      <c r="I3064" s="76">
        <v>1447134</v>
      </c>
      <c r="J3064" s="76">
        <v>544591</v>
      </c>
    </row>
    <row r="3065" spans="1:10" x14ac:dyDescent="0.15">
      <c r="A3065" s="72"/>
      <c r="B3065" s="77" t="s">
        <v>1319</v>
      </c>
      <c r="C3065" s="78" t="s">
        <v>1320</v>
      </c>
      <c r="D3065" s="79">
        <v>2015</v>
      </c>
      <c r="E3065" s="80">
        <v>311</v>
      </c>
      <c r="F3065" s="76">
        <v>16086</v>
      </c>
      <c r="G3065" s="76">
        <v>79595</v>
      </c>
      <c r="H3065" s="76">
        <v>314703</v>
      </c>
      <c r="I3065" s="76">
        <v>506585</v>
      </c>
      <c r="J3065" s="76">
        <v>174576</v>
      </c>
    </row>
    <row r="3066" spans="1:10" x14ac:dyDescent="0.15">
      <c r="A3066" s="72"/>
      <c r="B3066" s="77" t="s">
        <v>1319</v>
      </c>
      <c r="C3066" s="78" t="s">
        <v>1320</v>
      </c>
      <c r="D3066" s="79">
        <v>2016</v>
      </c>
      <c r="E3066" s="80">
        <v>287</v>
      </c>
      <c r="F3066" s="76">
        <v>15449</v>
      </c>
      <c r="G3066" s="76">
        <v>77520</v>
      </c>
      <c r="H3066" s="76">
        <v>266807</v>
      </c>
      <c r="I3066" s="76">
        <v>465691</v>
      </c>
      <c r="J3066" s="76">
        <v>176792</v>
      </c>
    </row>
    <row r="3067" spans="1:10" x14ac:dyDescent="0.15">
      <c r="A3067" s="72"/>
      <c r="B3067" s="77" t="s">
        <v>1319</v>
      </c>
      <c r="C3067" s="78" t="s">
        <v>1320</v>
      </c>
      <c r="D3067" s="79">
        <v>2017</v>
      </c>
      <c r="E3067" s="80">
        <v>296</v>
      </c>
      <c r="F3067" s="76">
        <v>15337</v>
      </c>
      <c r="G3067" s="76">
        <v>77759</v>
      </c>
      <c r="H3067" s="76">
        <v>282702</v>
      </c>
      <c r="I3067" s="76">
        <v>503800</v>
      </c>
      <c r="J3067" s="76">
        <v>203213</v>
      </c>
    </row>
    <row r="3068" spans="1:10" x14ac:dyDescent="0.15">
      <c r="A3068" s="72"/>
      <c r="B3068" s="77" t="s">
        <v>1319</v>
      </c>
      <c r="C3068" s="78" t="s">
        <v>1320</v>
      </c>
      <c r="D3068" s="79">
        <v>2018</v>
      </c>
      <c r="E3068" s="80">
        <v>276</v>
      </c>
      <c r="F3068" s="76">
        <v>14344</v>
      </c>
      <c r="G3068" s="76">
        <v>73670</v>
      </c>
      <c r="H3068" s="76">
        <v>281328</v>
      </c>
      <c r="I3068" s="76">
        <v>493243</v>
      </c>
      <c r="J3068" s="76">
        <v>186448</v>
      </c>
    </row>
    <row r="3069" spans="1:10" x14ac:dyDescent="0.15">
      <c r="A3069" s="72"/>
      <c r="B3069" s="77" t="s">
        <v>1319</v>
      </c>
      <c r="C3069" s="78" t="s">
        <v>1320</v>
      </c>
      <c r="D3069" s="79">
        <v>2019</v>
      </c>
      <c r="E3069" s="80">
        <v>262</v>
      </c>
      <c r="F3069" s="76">
        <v>16735</v>
      </c>
      <c r="G3069" s="76">
        <v>89068</v>
      </c>
      <c r="H3069" s="76">
        <v>314085</v>
      </c>
      <c r="I3069" s="76">
        <v>515325</v>
      </c>
      <c r="J3069" s="76">
        <v>181203</v>
      </c>
    </row>
    <row r="3070" spans="1:10" x14ac:dyDescent="0.15">
      <c r="A3070" s="72"/>
      <c r="B3070" s="77" t="s">
        <v>1321</v>
      </c>
      <c r="C3070" s="78" t="s">
        <v>1322</v>
      </c>
      <c r="D3070" s="79">
        <v>2015</v>
      </c>
      <c r="E3070" s="80">
        <v>345</v>
      </c>
      <c r="F3070" s="76">
        <v>25209</v>
      </c>
      <c r="G3070" s="76">
        <v>131245</v>
      </c>
      <c r="H3070" s="76">
        <v>553023</v>
      </c>
      <c r="I3070" s="76">
        <v>928793</v>
      </c>
      <c r="J3070" s="76">
        <v>333391</v>
      </c>
    </row>
    <row r="3071" spans="1:10" x14ac:dyDescent="0.15">
      <c r="A3071" s="72"/>
      <c r="B3071" s="77" t="s">
        <v>1321</v>
      </c>
      <c r="C3071" s="78" t="s">
        <v>1322</v>
      </c>
      <c r="D3071" s="79">
        <v>2016</v>
      </c>
      <c r="E3071" s="80">
        <v>311</v>
      </c>
      <c r="F3071" s="76">
        <v>25634</v>
      </c>
      <c r="G3071" s="76">
        <v>126925</v>
      </c>
      <c r="H3071" s="76">
        <v>543480</v>
      </c>
      <c r="I3071" s="76">
        <v>900039</v>
      </c>
      <c r="J3071" s="76">
        <v>304492</v>
      </c>
    </row>
    <row r="3072" spans="1:10" x14ac:dyDescent="0.15">
      <c r="A3072" s="72"/>
      <c r="B3072" s="77" t="s">
        <v>1321</v>
      </c>
      <c r="C3072" s="78" t="s">
        <v>1322</v>
      </c>
      <c r="D3072" s="79">
        <v>2017</v>
      </c>
      <c r="E3072" s="80">
        <v>315</v>
      </c>
      <c r="F3072" s="76">
        <v>26311</v>
      </c>
      <c r="G3072" s="76">
        <v>128345</v>
      </c>
      <c r="H3072" s="76">
        <v>602517</v>
      </c>
      <c r="I3072" s="76">
        <v>1009484</v>
      </c>
      <c r="J3072" s="76">
        <v>385321</v>
      </c>
    </row>
    <row r="3073" spans="1:10" x14ac:dyDescent="0.15">
      <c r="A3073" s="72"/>
      <c r="B3073" s="77" t="s">
        <v>1321</v>
      </c>
      <c r="C3073" s="78" t="s">
        <v>1322</v>
      </c>
      <c r="D3073" s="79">
        <v>2018</v>
      </c>
      <c r="E3073" s="80">
        <v>302</v>
      </c>
      <c r="F3073" s="76">
        <v>26468</v>
      </c>
      <c r="G3073" s="76">
        <v>137327</v>
      </c>
      <c r="H3073" s="76">
        <v>593623</v>
      </c>
      <c r="I3073" s="76">
        <v>1006446</v>
      </c>
      <c r="J3073" s="76">
        <v>377109</v>
      </c>
    </row>
    <row r="3074" spans="1:10" x14ac:dyDescent="0.15">
      <c r="A3074" s="72"/>
      <c r="B3074" s="77" t="s">
        <v>1321</v>
      </c>
      <c r="C3074" s="78" t="s">
        <v>1322</v>
      </c>
      <c r="D3074" s="79">
        <v>2019</v>
      </c>
      <c r="E3074" s="80">
        <v>285</v>
      </c>
      <c r="F3074" s="76">
        <v>25720</v>
      </c>
      <c r="G3074" s="76">
        <v>131056</v>
      </c>
      <c r="H3074" s="76">
        <v>520911</v>
      </c>
      <c r="I3074" s="76">
        <v>898900</v>
      </c>
      <c r="J3074" s="76">
        <v>299991</v>
      </c>
    </row>
    <row r="3075" spans="1:10" x14ac:dyDescent="0.15">
      <c r="A3075" s="72"/>
      <c r="B3075" s="77" t="s">
        <v>1323</v>
      </c>
      <c r="C3075" s="78" t="s">
        <v>1324</v>
      </c>
      <c r="D3075" s="79">
        <v>2015</v>
      </c>
      <c r="E3075" s="80">
        <v>2523</v>
      </c>
      <c r="F3075" s="76">
        <v>76593</v>
      </c>
      <c r="G3075" s="76">
        <v>385654</v>
      </c>
      <c r="H3075" s="76">
        <v>1248388</v>
      </c>
      <c r="I3075" s="76">
        <v>1878422</v>
      </c>
      <c r="J3075" s="76">
        <v>569095</v>
      </c>
    </row>
    <row r="3076" spans="1:10" x14ac:dyDescent="0.15">
      <c r="A3076" s="72"/>
      <c r="B3076" s="77" t="s">
        <v>1323</v>
      </c>
      <c r="C3076" s="78" t="s">
        <v>1324</v>
      </c>
      <c r="D3076" s="79">
        <v>2016</v>
      </c>
      <c r="E3076" s="80">
        <v>2234</v>
      </c>
      <c r="F3076" s="76">
        <v>77215</v>
      </c>
      <c r="G3076" s="76">
        <v>360167</v>
      </c>
      <c r="H3076" s="76">
        <v>1137750</v>
      </c>
      <c r="I3076" s="76">
        <v>1827810</v>
      </c>
      <c r="J3076" s="76">
        <v>594598</v>
      </c>
    </row>
    <row r="3077" spans="1:10" x14ac:dyDescent="0.15">
      <c r="A3077" s="72"/>
      <c r="B3077" s="77" t="s">
        <v>1323</v>
      </c>
      <c r="C3077" s="78" t="s">
        <v>1324</v>
      </c>
      <c r="D3077" s="79">
        <v>2017</v>
      </c>
      <c r="E3077" s="80">
        <v>2224</v>
      </c>
      <c r="F3077" s="76">
        <v>80180</v>
      </c>
      <c r="G3077" s="76">
        <v>375324</v>
      </c>
      <c r="H3077" s="76">
        <v>1088563</v>
      </c>
      <c r="I3077" s="76">
        <v>1877550</v>
      </c>
      <c r="J3077" s="76">
        <v>720514</v>
      </c>
    </row>
    <row r="3078" spans="1:10" x14ac:dyDescent="0.15">
      <c r="A3078" s="72"/>
      <c r="B3078" s="77" t="s">
        <v>1323</v>
      </c>
      <c r="C3078" s="78" t="s">
        <v>1324</v>
      </c>
      <c r="D3078" s="79">
        <v>2018</v>
      </c>
      <c r="E3078" s="80">
        <v>2214</v>
      </c>
      <c r="F3078" s="76">
        <v>80420</v>
      </c>
      <c r="G3078" s="76">
        <v>387169</v>
      </c>
      <c r="H3078" s="76">
        <v>1194878</v>
      </c>
      <c r="I3078" s="76">
        <v>1918982</v>
      </c>
      <c r="J3078" s="76">
        <v>672565</v>
      </c>
    </row>
    <row r="3079" spans="1:10" x14ac:dyDescent="0.15">
      <c r="A3079" s="72"/>
      <c r="B3079" s="77" t="s">
        <v>1323</v>
      </c>
      <c r="C3079" s="78" t="s">
        <v>1324</v>
      </c>
      <c r="D3079" s="79">
        <v>2019</v>
      </c>
      <c r="E3079" s="80">
        <v>2216</v>
      </c>
      <c r="F3079" s="76">
        <v>79782</v>
      </c>
      <c r="G3079" s="76">
        <v>376122</v>
      </c>
      <c r="H3079" s="76">
        <v>1196125</v>
      </c>
      <c r="I3079" s="76">
        <v>1918540</v>
      </c>
      <c r="J3079" s="76">
        <v>640783</v>
      </c>
    </row>
    <row r="3080" spans="1:10" x14ac:dyDescent="0.15">
      <c r="A3080" s="72"/>
      <c r="B3080" s="77" t="s">
        <v>1325</v>
      </c>
      <c r="C3080" s="78" t="s">
        <v>1326</v>
      </c>
      <c r="D3080" s="79">
        <v>2015</v>
      </c>
      <c r="E3080" s="80">
        <v>438</v>
      </c>
      <c r="F3080" s="76">
        <v>17365</v>
      </c>
      <c r="G3080" s="76">
        <v>70261</v>
      </c>
      <c r="H3080" s="76">
        <v>284239</v>
      </c>
      <c r="I3080" s="76">
        <v>454465</v>
      </c>
      <c r="J3080" s="76">
        <v>152278</v>
      </c>
    </row>
    <row r="3081" spans="1:10" x14ac:dyDescent="0.15">
      <c r="A3081" s="72"/>
      <c r="B3081" s="77" t="s">
        <v>1325</v>
      </c>
      <c r="C3081" s="78" t="s">
        <v>1326</v>
      </c>
      <c r="D3081" s="79">
        <v>2016</v>
      </c>
      <c r="E3081" s="80">
        <v>399</v>
      </c>
      <c r="F3081" s="76">
        <v>18210</v>
      </c>
      <c r="G3081" s="76">
        <v>70114</v>
      </c>
      <c r="H3081" s="76">
        <v>275303</v>
      </c>
      <c r="I3081" s="76">
        <v>444490</v>
      </c>
      <c r="J3081" s="76">
        <v>149612</v>
      </c>
    </row>
    <row r="3082" spans="1:10" x14ac:dyDescent="0.15">
      <c r="A3082" s="72"/>
      <c r="B3082" s="77" t="s">
        <v>1325</v>
      </c>
      <c r="C3082" s="78" t="s">
        <v>1326</v>
      </c>
      <c r="D3082" s="79">
        <v>2017</v>
      </c>
      <c r="E3082" s="80">
        <v>409</v>
      </c>
      <c r="F3082" s="76">
        <v>19184</v>
      </c>
      <c r="G3082" s="76">
        <v>77942</v>
      </c>
      <c r="H3082" s="76">
        <v>293154</v>
      </c>
      <c r="I3082" s="76">
        <v>469152</v>
      </c>
      <c r="J3082" s="76">
        <v>155324</v>
      </c>
    </row>
    <row r="3083" spans="1:10" x14ac:dyDescent="0.15">
      <c r="A3083" s="72"/>
      <c r="B3083" s="77" t="s">
        <v>1325</v>
      </c>
      <c r="C3083" s="78" t="s">
        <v>1326</v>
      </c>
      <c r="D3083" s="79">
        <v>2018</v>
      </c>
      <c r="E3083" s="80">
        <v>381</v>
      </c>
      <c r="F3083" s="76">
        <v>18754</v>
      </c>
      <c r="G3083" s="76">
        <v>80393</v>
      </c>
      <c r="H3083" s="76">
        <v>301601</v>
      </c>
      <c r="I3083" s="76">
        <v>487539</v>
      </c>
      <c r="J3083" s="76">
        <v>165144</v>
      </c>
    </row>
    <row r="3084" spans="1:10" x14ac:dyDescent="0.15">
      <c r="A3084" s="72"/>
      <c r="B3084" s="77" t="s">
        <v>1325</v>
      </c>
      <c r="C3084" s="78" t="s">
        <v>1326</v>
      </c>
      <c r="D3084" s="79">
        <v>2019</v>
      </c>
      <c r="E3084" s="80">
        <v>380</v>
      </c>
      <c r="F3084" s="76">
        <v>18778</v>
      </c>
      <c r="G3084" s="76">
        <v>80064</v>
      </c>
      <c r="H3084" s="76">
        <v>318659</v>
      </c>
      <c r="I3084" s="76">
        <v>476365</v>
      </c>
      <c r="J3084" s="76">
        <v>139941</v>
      </c>
    </row>
    <row r="3085" spans="1:10" x14ac:dyDescent="0.15">
      <c r="A3085" s="72"/>
      <c r="B3085" s="77" t="s">
        <v>1327</v>
      </c>
      <c r="C3085" s="78" t="s">
        <v>1328</v>
      </c>
      <c r="D3085" s="79">
        <v>2015</v>
      </c>
      <c r="E3085" s="80">
        <v>1694</v>
      </c>
      <c r="F3085" s="76">
        <v>97543</v>
      </c>
      <c r="G3085" s="76">
        <v>443266</v>
      </c>
      <c r="H3085" s="76">
        <v>2378382</v>
      </c>
      <c r="I3085" s="76">
        <v>3448497</v>
      </c>
      <c r="J3085" s="76">
        <v>962932</v>
      </c>
    </row>
    <row r="3086" spans="1:10" x14ac:dyDescent="0.15">
      <c r="A3086" s="72"/>
      <c r="B3086" s="77" t="s">
        <v>1327</v>
      </c>
      <c r="C3086" s="78" t="s">
        <v>1328</v>
      </c>
      <c r="D3086" s="79">
        <v>2016</v>
      </c>
      <c r="E3086" s="80">
        <v>1634</v>
      </c>
      <c r="F3086" s="76">
        <v>95654</v>
      </c>
      <c r="G3086" s="76">
        <v>433167</v>
      </c>
      <c r="H3086" s="76">
        <v>2396886</v>
      </c>
      <c r="I3086" s="76">
        <v>3333665</v>
      </c>
      <c r="J3086" s="76">
        <v>848824</v>
      </c>
    </row>
    <row r="3087" spans="1:10" x14ac:dyDescent="0.15">
      <c r="A3087" s="72"/>
      <c r="B3087" s="77" t="s">
        <v>1327</v>
      </c>
      <c r="C3087" s="78" t="s">
        <v>1328</v>
      </c>
      <c r="D3087" s="79">
        <v>2017</v>
      </c>
      <c r="E3087" s="80">
        <v>1614</v>
      </c>
      <c r="F3087" s="76">
        <v>98664</v>
      </c>
      <c r="G3087" s="76">
        <v>438351</v>
      </c>
      <c r="H3087" s="76">
        <v>2493286</v>
      </c>
      <c r="I3087" s="76">
        <v>3537821</v>
      </c>
      <c r="J3087" s="76">
        <v>966848</v>
      </c>
    </row>
    <row r="3088" spans="1:10" x14ac:dyDescent="0.15">
      <c r="A3088" s="72"/>
      <c r="B3088" s="77" t="s">
        <v>1327</v>
      </c>
      <c r="C3088" s="78" t="s">
        <v>1328</v>
      </c>
      <c r="D3088" s="79">
        <v>2018</v>
      </c>
      <c r="E3088" s="80">
        <v>1603</v>
      </c>
      <c r="F3088" s="76">
        <v>112266</v>
      </c>
      <c r="G3088" s="76">
        <v>530651</v>
      </c>
      <c r="H3088" s="76">
        <v>3066186</v>
      </c>
      <c r="I3088" s="76">
        <v>4518525</v>
      </c>
      <c r="J3088" s="76">
        <v>1335724</v>
      </c>
    </row>
    <row r="3089" spans="1:10" x14ac:dyDescent="0.15">
      <c r="A3089" s="72"/>
      <c r="B3089" s="77" t="s">
        <v>1327</v>
      </c>
      <c r="C3089" s="78" t="s">
        <v>1328</v>
      </c>
      <c r="D3089" s="79">
        <v>2019</v>
      </c>
      <c r="E3089" s="80">
        <v>1590</v>
      </c>
      <c r="F3089" s="76">
        <v>110307</v>
      </c>
      <c r="G3089" s="76">
        <v>514666</v>
      </c>
      <c r="H3089" s="76">
        <v>2995030</v>
      </c>
      <c r="I3089" s="76">
        <v>4340434</v>
      </c>
      <c r="J3089" s="76">
        <v>1201697</v>
      </c>
    </row>
    <row r="3090" spans="1:10" x14ac:dyDescent="0.15">
      <c r="A3090" s="72"/>
      <c r="B3090" s="77" t="s">
        <v>1329</v>
      </c>
      <c r="C3090" s="78" t="s">
        <v>1330</v>
      </c>
      <c r="D3090" s="79">
        <v>2015</v>
      </c>
      <c r="E3090" s="80">
        <v>113</v>
      </c>
      <c r="F3090" s="76">
        <v>3451</v>
      </c>
      <c r="G3090" s="76">
        <v>19850</v>
      </c>
      <c r="H3090" s="76">
        <v>57452</v>
      </c>
      <c r="I3090" s="76">
        <v>115343</v>
      </c>
      <c r="J3090" s="76">
        <v>50944</v>
      </c>
    </row>
    <row r="3091" spans="1:10" x14ac:dyDescent="0.15">
      <c r="A3091" s="72"/>
      <c r="B3091" s="77" t="s">
        <v>1329</v>
      </c>
      <c r="C3091" s="78" t="s">
        <v>1330</v>
      </c>
      <c r="D3091" s="79">
        <v>2016</v>
      </c>
      <c r="E3091" s="80">
        <v>100</v>
      </c>
      <c r="F3091" s="76">
        <v>2831</v>
      </c>
      <c r="G3091" s="76">
        <v>15269</v>
      </c>
      <c r="H3091" s="76">
        <v>55226</v>
      </c>
      <c r="I3091" s="76">
        <v>101095</v>
      </c>
      <c r="J3091" s="76">
        <v>44210</v>
      </c>
    </row>
    <row r="3092" spans="1:10" x14ac:dyDescent="0.15">
      <c r="A3092" s="72"/>
      <c r="B3092" s="77" t="s">
        <v>1329</v>
      </c>
      <c r="C3092" s="78" t="s">
        <v>1330</v>
      </c>
      <c r="D3092" s="79">
        <v>2017</v>
      </c>
      <c r="E3092" s="80">
        <v>93</v>
      </c>
      <c r="F3092" s="76">
        <v>3153</v>
      </c>
      <c r="G3092" s="76">
        <v>16460</v>
      </c>
      <c r="H3092" s="76">
        <v>62832</v>
      </c>
      <c r="I3092" s="76">
        <v>110991</v>
      </c>
      <c r="J3092" s="76">
        <v>49656</v>
      </c>
    </row>
    <row r="3093" spans="1:10" x14ac:dyDescent="0.15">
      <c r="A3093" s="72"/>
      <c r="B3093" s="77" t="s">
        <v>1329</v>
      </c>
      <c r="C3093" s="78" t="s">
        <v>1330</v>
      </c>
      <c r="D3093" s="79">
        <v>2018</v>
      </c>
      <c r="E3093" s="80">
        <v>98</v>
      </c>
      <c r="F3093" s="76">
        <v>2951</v>
      </c>
      <c r="G3093" s="76">
        <v>15634</v>
      </c>
      <c r="H3093" s="76">
        <v>59425</v>
      </c>
      <c r="I3093" s="76">
        <v>114879</v>
      </c>
      <c r="J3093" s="76">
        <v>51800</v>
      </c>
    </row>
    <row r="3094" spans="1:10" x14ac:dyDescent="0.15">
      <c r="A3094" s="72"/>
      <c r="B3094" s="77" t="s">
        <v>1329</v>
      </c>
      <c r="C3094" s="78" t="s">
        <v>1330</v>
      </c>
      <c r="D3094" s="79">
        <v>2019</v>
      </c>
      <c r="E3094" s="80">
        <v>99</v>
      </c>
      <c r="F3094" s="76">
        <v>3089</v>
      </c>
      <c r="G3094" s="76">
        <v>16533</v>
      </c>
      <c r="H3094" s="76">
        <v>56259</v>
      </c>
      <c r="I3094" s="76">
        <v>111867</v>
      </c>
      <c r="J3094" s="76">
        <v>52279</v>
      </c>
    </row>
    <row r="3095" spans="1:10" x14ac:dyDescent="0.15">
      <c r="A3095" s="72"/>
      <c r="B3095" s="77" t="s">
        <v>1331</v>
      </c>
      <c r="C3095" s="78" t="s">
        <v>1332</v>
      </c>
      <c r="D3095" s="79">
        <v>2015</v>
      </c>
      <c r="E3095" s="80">
        <v>933</v>
      </c>
      <c r="F3095" s="76">
        <v>66305</v>
      </c>
      <c r="G3095" s="76">
        <v>296589</v>
      </c>
      <c r="H3095" s="76">
        <v>1842629</v>
      </c>
      <c r="I3095" s="76">
        <v>2536527</v>
      </c>
      <c r="J3095" s="76">
        <v>624157</v>
      </c>
    </row>
    <row r="3096" spans="1:10" x14ac:dyDescent="0.15">
      <c r="A3096" s="72"/>
      <c r="B3096" s="77" t="s">
        <v>1331</v>
      </c>
      <c r="C3096" s="78" t="s">
        <v>1332</v>
      </c>
      <c r="D3096" s="79">
        <v>2016</v>
      </c>
      <c r="E3096" s="80">
        <v>944</v>
      </c>
      <c r="F3096" s="76">
        <v>67841</v>
      </c>
      <c r="G3096" s="76">
        <v>305233</v>
      </c>
      <c r="H3096" s="76">
        <v>1893480</v>
      </c>
      <c r="I3096" s="76">
        <v>2581370</v>
      </c>
      <c r="J3096" s="76">
        <v>623865</v>
      </c>
    </row>
    <row r="3097" spans="1:10" x14ac:dyDescent="0.15">
      <c r="A3097" s="72"/>
      <c r="B3097" s="77" t="s">
        <v>1331</v>
      </c>
      <c r="C3097" s="78" t="s">
        <v>1332</v>
      </c>
      <c r="D3097" s="79">
        <v>2017</v>
      </c>
      <c r="E3097" s="80">
        <v>924</v>
      </c>
      <c r="F3097" s="76">
        <v>69485</v>
      </c>
      <c r="G3097" s="76">
        <v>307592</v>
      </c>
      <c r="H3097" s="76">
        <v>1970492</v>
      </c>
      <c r="I3097" s="76">
        <v>2718372</v>
      </c>
      <c r="J3097" s="76">
        <v>675749</v>
      </c>
    </row>
    <row r="3098" spans="1:10" x14ac:dyDescent="0.15">
      <c r="A3098" s="72"/>
      <c r="B3098" s="77" t="s">
        <v>1331</v>
      </c>
      <c r="C3098" s="78" t="s">
        <v>1332</v>
      </c>
      <c r="D3098" s="79">
        <v>2018</v>
      </c>
      <c r="E3098" s="80">
        <v>908</v>
      </c>
      <c r="F3098" s="76">
        <v>81397</v>
      </c>
      <c r="G3098" s="76">
        <v>384548</v>
      </c>
      <c r="H3098" s="76">
        <v>2497828</v>
      </c>
      <c r="I3098" s="76">
        <v>3645258</v>
      </c>
      <c r="J3098" s="76">
        <v>1056692</v>
      </c>
    </row>
    <row r="3099" spans="1:10" x14ac:dyDescent="0.15">
      <c r="A3099" s="72"/>
      <c r="B3099" s="77" t="s">
        <v>1331</v>
      </c>
      <c r="C3099" s="78" t="s">
        <v>1332</v>
      </c>
      <c r="D3099" s="79">
        <v>2019</v>
      </c>
      <c r="E3099" s="80">
        <v>889</v>
      </c>
      <c r="F3099" s="76">
        <v>79715</v>
      </c>
      <c r="G3099" s="76">
        <v>375430</v>
      </c>
      <c r="H3099" s="76">
        <v>2469492</v>
      </c>
      <c r="I3099" s="76">
        <v>3508238</v>
      </c>
      <c r="J3099" s="76">
        <v>933139</v>
      </c>
    </row>
    <row r="3100" spans="1:10" x14ac:dyDescent="0.15">
      <c r="A3100" s="72"/>
      <c r="B3100" s="77" t="s">
        <v>1333</v>
      </c>
      <c r="C3100" s="78" t="s">
        <v>1334</v>
      </c>
      <c r="D3100" s="79">
        <v>2015</v>
      </c>
      <c r="E3100" s="80">
        <v>648</v>
      </c>
      <c r="F3100" s="76">
        <v>27787</v>
      </c>
      <c r="G3100" s="76">
        <v>126827</v>
      </c>
      <c r="H3100" s="76">
        <v>478302</v>
      </c>
      <c r="I3100" s="76">
        <v>796627</v>
      </c>
      <c r="J3100" s="76">
        <v>287831</v>
      </c>
    </row>
    <row r="3101" spans="1:10" x14ac:dyDescent="0.15">
      <c r="A3101" s="72"/>
      <c r="B3101" s="77" t="s">
        <v>1333</v>
      </c>
      <c r="C3101" s="78" t="s">
        <v>1334</v>
      </c>
      <c r="D3101" s="79">
        <v>2016</v>
      </c>
      <c r="E3101" s="80">
        <v>590</v>
      </c>
      <c r="F3101" s="76">
        <v>24982</v>
      </c>
      <c r="G3101" s="76">
        <v>112665</v>
      </c>
      <c r="H3101" s="76">
        <v>448181</v>
      </c>
      <c r="I3101" s="76">
        <v>651200</v>
      </c>
      <c r="J3101" s="76">
        <v>180749</v>
      </c>
    </row>
    <row r="3102" spans="1:10" x14ac:dyDescent="0.15">
      <c r="A3102" s="72"/>
      <c r="B3102" s="77" t="s">
        <v>1333</v>
      </c>
      <c r="C3102" s="78" t="s">
        <v>1334</v>
      </c>
      <c r="D3102" s="79">
        <v>2017</v>
      </c>
      <c r="E3102" s="80">
        <v>597</v>
      </c>
      <c r="F3102" s="76">
        <v>26026</v>
      </c>
      <c r="G3102" s="76">
        <v>114299</v>
      </c>
      <c r="H3102" s="76">
        <v>459962</v>
      </c>
      <c r="I3102" s="76">
        <v>708459</v>
      </c>
      <c r="J3102" s="76">
        <v>241443</v>
      </c>
    </row>
    <row r="3103" spans="1:10" x14ac:dyDescent="0.15">
      <c r="A3103" s="72"/>
      <c r="B3103" s="77" t="s">
        <v>1333</v>
      </c>
      <c r="C3103" s="78" t="s">
        <v>1334</v>
      </c>
      <c r="D3103" s="79">
        <v>2018</v>
      </c>
      <c r="E3103" s="80">
        <v>597</v>
      </c>
      <c r="F3103" s="76">
        <v>27918</v>
      </c>
      <c r="G3103" s="76">
        <v>130468</v>
      </c>
      <c r="H3103" s="76">
        <v>508933</v>
      </c>
      <c r="I3103" s="76">
        <v>758388</v>
      </c>
      <c r="J3103" s="76">
        <v>227231</v>
      </c>
    </row>
    <row r="3104" spans="1:10" x14ac:dyDescent="0.15">
      <c r="A3104" s="72"/>
      <c r="B3104" s="77" t="s">
        <v>1333</v>
      </c>
      <c r="C3104" s="78" t="s">
        <v>1334</v>
      </c>
      <c r="D3104" s="79">
        <v>2019</v>
      </c>
      <c r="E3104" s="80">
        <v>602</v>
      </c>
      <c r="F3104" s="76">
        <v>27503</v>
      </c>
      <c r="G3104" s="76">
        <v>122703</v>
      </c>
      <c r="H3104" s="76">
        <v>469279</v>
      </c>
      <c r="I3104" s="76">
        <v>720329</v>
      </c>
      <c r="J3104" s="76">
        <v>216279</v>
      </c>
    </row>
    <row r="3105" spans="1:10" x14ac:dyDescent="0.15">
      <c r="A3105" s="72"/>
      <c r="B3105" s="77" t="s">
        <v>1335</v>
      </c>
      <c r="C3105" s="78" t="s">
        <v>1336</v>
      </c>
      <c r="D3105" s="79">
        <v>2015</v>
      </c>
      <c r="E3105" s="80">
        <v>1076</v>
      </c>
      <c r="F3105" s="76">
        <v>61890</v>
      </c>
      <c r="G3105" s="76">
        <v>284043</v>
      </c>
      <c r="H3105" s="76">
        <v>1682248</v>
      </c>
      <c r="I3105" s="76">
        <v>2987385</v>
      </c>
      <c r="J3105" s="76">
        <v>1178040</v>
      </c>
    </row>
    <row r="3106" spans="1:10" x14ac:dyDescent="0.15">
      <c r="A3106" s="72"/>
      <c r="B3106" s="77" t="s">
        <v>1335</v>
      </c>
      <c r="C3106" s="78" t="s">
        <v>1336</v>
      </c>
      <c r="D3106" s="79">
        <v>2016</v>
      </c>
      <c r="E3106" s="80">
        <v>960</v>
      </c>
      <c r="F3106" s="76">
        <v>61452</v>
      </c>
      <c r="G3106" s="76">
        <v>276723</v>
      </c>
      <c r="H3106" s="76">
        <v>1560849</v>
      </c>
      <c r="I3106" s="76">
        <v>2945748</v>
      </c>
      <c r="J3106" s="76">
        <v>1237337</v>
      </c>
    </row>
    <row r="3107" spans="1:10" x14ac:dyDescent="0.15">
      <c r="A3107" s="72"/>
      <c r="B3107" s="77" t="s">
        <v>1335</v>
      </c>
      <c r="C3107" s="78" t="s">
        <v>1336</v>
      </c>
      <c r="D3107" s="79">
        <v>2017</v>
      </c>
      <c r="E3107" s="80">
        <v>947</v>
      </c>
      <c r="F3107" s="76">
        <v>62639</v>
      </c>
      <c r="G3107" s="76">
        <v>288473</v>
      </c>
      <c r="H3107" s="76">
        <v>1587172</v>
      </c>
      <c r="I3107" s="76">
        <v>3013004</v>
      </c>
      <c r="J3107" s="76">
        <v>1314526</v>
      </c>
    </row>
    <row r="3108" spans="1:10" x14ac:dyDescent="0.15">
      <c r="A3108" s="72"/>
      <c r="B3108" s="77" t="s">
        <v>1335</v>
      </c>
      <c r="C3108" s="78" t="s">
        <v>1336</v>
      </c>
      <c r="D3108" s="79">
        <v>2018</v>
      </c>
      <c r="E3108" s="80">
        <v>945</v>
      </c>
      <c r="F3108" s="76">
        <v>63329</v>
      </c>
      <c r="G3108" s="76">
        <v>287597</v>
      </c>
      <c r="H3108" s="76">
        <v>1630086</v>
      </c>
      <c r="I3108" s="76">
        <v>3128625</v>
      </c>
      <c r="J3108" s="76">
        <v>1357481</v>
      </c>
    </row>
    <row r="3109" spans="1:10" x14ac:dyDescent="0.15">
      <c r="A3109" s="72"/>
      <c r="B3109" s="77" t="s">
        <v>1335</v>
      </c>
      <c r="C3109" s="78" t="s">
        <v>1336</v>
      </c>
      <c r="D3109" s="79">
        <v>2019</v>
      </c>
      <c r="E3109" s="80">
        <v>916</v>
      </c>
      <c r="F3109" s="76">
        <v>61468</v>
      </c>
      <c r="G3109" s="76">
        <v>283086</v>
      </c>
      <c r="H3109" s="76">
        <v>1632877</v>
      </c>
      <c r="I3109" s="76">
        <v>3152083</v>
      </c>
      <c r="J3109" s="76">
        <v>1371996</v>
      </c>
    </row>
    <row r="3110" spans="1:10" x14ac:dyDescent="0.15">
      <c r="A3110" s="72"/>
      <c r="B3110" s="77" t="s">
        <v>1337</v>
      </c>
      <c r="C3110" s="78" t="s">
        <v>1338</v>
      </c>
      <c r="D3110" s="79">
        <v>2015</v>
      </c>
      <c r="E3110" s="80">
        <v>228</v>
      </c>
      <c r="F3110" s="76">
        <v>11975</v>
      </c>
      <c r="G3110" s="76">
        <v>53698</v>
      </c>
      <c r="H3110" s="76">
        <v>281752</v>
      </c>
      <c r="I3110" s="76">
        <v>478860</v>
      </c>
      <c r="J3110" s="76">
        <v>178726</v>
      </c>
    </row>
    <row r="3111" spans="1:10" x14ac:dyDescent="0.15">
      <c r="A3111" s="72"/>
      <c r="B3111" s="77" t="s">
        <v>1337</v>
      </c>
      <c r="C3111" s="78" t="s">
        <v>1338</v>
      </c>
      <c r="D3111" s="79">
        <v>2016</v>
      </c>
      <c r="E3111" s="80">
        <v>194</v>
      </c>
      <c r="F3111" s="76">
        <v>13342</v>
      </c>
      <c r="G3111" s="76">
        <v>58613</v>
      </c>
      <c r="H3111" s="76">
        <v>327302</v>
      </c>
      <c r="I3111" s="76">
        <v>642352</v>
      </c>
      <c r="J3111" s="76">
        <v>282460</v>
      </c>
    </row>
    <row r="3112" spans="1:10" x14ac:dyDescent="0.15">
      <c r="A3112" s="72"/>
      <c r="B3112" s="77" t="s">
        <v>1337</v>
      </c>
      <c r="C3112" s="78" t="s">
        <v>1338</v>
      </c>
      <c r="D3112" s="79">
        <v>2017</v>
      </c>
      <c r="E3112" s="80">
        <v>189</v>
      </c>
      <c r="F3112" s="76">
        <v>13911</v>
      </c>
      <c r="G3112" s="76">
        <v>62236</v>
      </c>
      <c r="H3112" s="76">
        <v>329344</v>
      </c>
      <c r="I3112" s="76">
        <v>612960</v>
      </c>
      <c r="J3112" s="76">
        <v>259933</v>
      </c>
    </row>
    <row r="3113" spans="1:10" x14ac:dyDescent="0.15">
      <c r="A3113" s="72"/>
      <c r="B3113" s="77" t="s">
        <v>1337</v>
      </c>
      <c r="C3113" s="78" t="s">
        <v>1338</v>
      </c>
      <c r="D3113" s="79">
        <v>2018</v>
      </c>
      <c r="E3113" s="80">
        <v>191</v>
      </c>
      <c r="F3113" s="76">
        <v>13144</v>
      </c>
      <c r="G3113" s="76">
        <v>54351</v>
      </c>
      <c r="H3113" s="76">
        <v>324559</v>
      </c>
      <c r="I3113" s="76">
        <v>602332</v>
      </c>
      <c r="J3113" s="76">
        <v>252916</v>
      </c>
    </row>
    <row r="3114" spans="1:10" x14ac:dyDescent="0.15">
      <c r="A3114" s="72"/>
      <c r="B3114" s="77" t="s">
        <v>1337</v>
      </c>
      <c r="C3114" s="78" t="s">
        <v>1338</v>
      </c>
      <c r="D3114" s="79">
        <v>2019</v>
      </c>
      <c r="E3114" s="80">
        <v>183</v>
      </c>
      <c r="F3114" s="76">
        <v>13690</v>
      </c>
      <c r="G3114" s="76">
        <v>63868</v>
      </c>
      <c r="H3114" s="76">
        <v>439261</v>
      </c>
      <c r="I3114" s="76">
        <v>805506</v>
      </c>
      <c r="J3114" s="76">
        <v>332740</v>
      </c>
    </row>
    <row r="3115" spans="1:10" x14ac:dyDescent="0.15">
      <c r="A3115" s="72"/>
      <c r="B3115" s="77" t="s">
        <v>1339</v>
      </c>
      <c r="C3115" s="78" t="s">
        <v>1340</v>
      </c>
      <c r="D3115" s="79">
        <v>2015</v>
      </c>
      <c r="E3115" s="80">
        <v>475</v>
      </c>
      <c r="F3115" s="76">
        <v>28853</v>
      </c>
      <c r="G3115" s="76">
        <v>137163</v>
      </c>
      <c r="H3115" s="76">
        <v>832272</v>
      </c>
      <c r="I3115" s="76">
        <v>1695473</v>
      </c>
      <c r="J3115" s="76">
        <v>778741</v>
      </c>
    </row>
    <row r="3116" spans="1:10" x14ac:dyDescent="0.15">
      <c r="A3116" s="72"/>
      <c r="B3116" s="77" t="s">
        <v>1339</v>
      </c>
      <c r="C3116" s="78" t="s">
        <v>1340</v>
      </c>
      <c r="D3116" s="79">
        <v>2016</v>
      </c>
      <c r="E3116" s="80">
        <v>436</v>
      </c>
      <c r="F3116" s="76">
        <v>29220</v>
      </c>
      <c r="G3116" s="76">
        <v>139696</v>
      </c>
      <c r="H3116" s="76">
        <v>750556</v>
      </c>
      <c r="I3116" s="76">
        <v>1553943</v>
      </c>
      <c r="J3116" s="76">
        <v>720379</v>
      </c>
    </row>
    <row r="3117" spans="1:10" x14ac:dyDescent="0.15">
      <c r="A3117" s="72"/>
      <c r="B3117" s="77" t="s">
        <v>1339</v>
      </c>
      <c r="C3117" s="78" t="s">
        <v>1340</v>
      </c>
      <c r="D3117" s="79">
        <v>2017</v>
      </c>
      <c r="E3117" s="80">
        <v>428</v>
      </c>
      <c r="F3117" s="76">
        <v>29823</v>
      </c>
      <c r="G3117" s="76">
        <v>147922</v>
      </c>
      <c r="H3117" s="76">
        <v>767523</v>
      </c>
      <c r="I3117" s="76">
        <v>1613180</v>
      </c>
      <c r="J3117" s="76">
        <v>775931</v>
      </c>
    </row>
    <row r="3118" spans="1:10" x14ac:dyDescent="0.15">
      <c r="A3118" s="72"/>
      <c r="B3118" s="77" t="s">
        <v>1339</v>
      </c>
      <c r="C3118" s="78" t="s">
        <v>1340</v>
      </c>
      <c r="D3118" s="79">
        <v>2018</v>
      </c>
      <c r="E3118" s="80">
        <v>421</v>
      </c>
      <c r="F3118" s="76">
        <v>30689</v>
      </c>
      <c r="G3118" s="76">
        <v>153745</v>
      </c>
      <c r="H3118" s="76">
        <v>826125</v>
      </c>
      <c r="I3118" s="76">
        <v>1774074</v>
      </c>
      <c r="J3118" s="76">
        <v>863481</v>
      </c>
    </row>
    <row r="3119" spans="1:10" x14ac:dyDescent="0.15">
      <c r="A3119" s="72"/>
      <c r="B3119" s="77" t="s">
        <v>1339</v>
      </c>
      <c r="C3119" s="78" t="s">
        <v>1340</v>
      </c>
      <c r="D3119" s="79">
        <v>2019</v>
      </c>
      <c r="E3119" s="80">
        <v>412</v>
      </c>
      <c r="F3119" s="76">
        <v>28027</v>
      </c>
      <c r="G3119" s="76">
        <v>141562</v>
      </c>
      <c r="H3119" s="76">
        <v>708760</v>
      </c>
      <c r="I3119" s="76">
        <v>1594208</v>
      </c>
      <c r="J3119" s="76">
        <v>801458</v>
      </c>
    </row>
    <row r="3120" spans="1:10" x14ac:dyDescent="0.15">
      <c r="A3120" s="72"/>
      <c r="B3120" s="77" t="s">
        <v>1341</v>
      </c>
      <c r="C3120" s="78" t="s">
        <v>1342</v>
      </c>
      <c r="D3120" s="79">
        <v>2015</v>
      </c>
      <c r="E3120" s="80">
        <v>43</v>
      </c>
      <c r="F3120" s="76">
        <v>5651</v>
      </c>
      <c r="G3120" s="76">
        <v>30176</v>
      </c>
      <c r="H3120" s="76">
        <v>229783</v>
      </c>
      <c r="I3120" s="76">
        <v>317197</v>
      </c>
      <c r="J3120" s="76">
        <v>75609</v>
      </c>
    </row>
    <row r="3121" spans="1:10" x14ac:dyDescent="0.15">
      <c r="A3121" s="72"/>
      <c r="B3121" s="77" t="s">
        <v>1341</v>
      </c>
      <c r="C3121" s="78" t="s">
        <v>1342</v>
      </c>
      <c r="D3121" s="79">
        <v>2016</v>
      </c>
      <c r="E3121" s="80">
        <v>39</v>
      </c>
      <c r="F3121" s="76">
        <v>4804</v>
      </c>
      <c r="G3121" s="76">
        <v>18857</v>
      </c>
      <c r="H3121" s="76">
        <v>132848</v>
      </c>
      <c r="I3121" s="76">
        <v>227143</v>
      </c>
      <c r="J3121" s="76">
        <v>81438</v>
      </c>
    </row>
    <row r="3122" spans="1:10" x14ac:dyDescent="0.15">
      <c r="A3122" s="72"/>
      <c r="B3122" s="77" t="s">
        <v>1341</v>
      </c>
      <c r="C3122" s="78" t="s">
        <v>1342</v>
      </c>
      <c r="D3122" s="79">
        <v>2017</v>
      </c>
      <c r="E3122" s="80">
        <v>32</v>
      </c>
      <c r="F3122" s="76">
        <v>4379</v>
      </c>
      <c r="G3122" s="76">
        <v>18342</v>
      </c>
      <c r="H3122" s="76">
        <v>128482</v>
      </c>
      <c r="I3122" s="76">
        <v>241350</v>
      </c>
      <c r="J3122" s="76">
        <v>104633</v>
      </c>
    </row>
    <row r="3123" spans="1:10" x14ac:dyDescent="0.15">
      <c r="A3123" s="72"/>
      <c r="B3123" s="77" t="s">
        <v>1341</v>
      </c>
      <c r="C3123" s="78" t="s">
        <v>1342</v>
      </c>
      <c r="D3123" s="79">
        <v>2018</v>
      </c>
      <c r="E3123" s="80">
        <v>31</v>
      </c>
      <c r="F3123" s="76">
        <v>4522</v>
      </c>
      <c r="G3123" s="76">
        <v>18088</v>
      </c>
      <c r="H3123" s="76">
        <v>131157</v>
      </c>
      <c r="I3123" s="76">
        <v>237148</v>
      </c>
      <c r="J3123" s="76">
        <v>93571</v>
      </c>
    </row>
    <row r="3124" spans="1:10" x14ac:dyDescent="0.15">
      <c r="A3124" s="72"/>
      <c r="B3124" s="77" t="s">
        <v>1341</v>
      </c>
      <c r="C3124" s="78" t="s">
        <v>1342</v>
      </c>
      <c r="D3124" s="79">
        <v>2019</v>
      </c>
      <c r="E3124" s="80">
        <v>32</v>
      </c>
      <c r="F3124" s="76">
        <v>4937</v>
      </c>
      <c r="G3124" s="76">
        <v>17855</v>
      </c>
      <c r="H3124" s="76">
        <v>135514</v>
      </c>
      <c r="I3124" s="76">
        <v>234504</v>
      </c>
      <c r="J3124" s="76">
        <v>86876</v>
      </c>
    </row>
    <row r="3125" spans="1:10" x14ac:dyDescent="0.15">
      <c r="A3125" s="72"/>
      <c r="B3125" s="77" t="s">
        <v>1343</v>
      </c>
      <c r="C3125" s="78" t="s">
        <v>1344</v>
      </c>
      <c r="D3125" s="79">
        <v>2015</v>
      </c>
      <c r="E3125" s="80">
        <v>330</v>
      </c>
      <c r="F3125" s="76">
        <v>15411</v>
      </c>
      <c r="G3125" s="76">
        <v>63006</v>
      </c>
      <c r="H3125" s="76">
        <v>338441</v>
      </c>
      <c r="I3125" s="76">
        <v>495855</v>
      </c>
      <c r="J3125" s="76">
        <v>144965</v>
      </c>
    </row>
    <row r="3126" spans="1:10" x14ac:dyDescent="0.15">
      <c r="A3126" s="72"/>
      <c r="B3126" s="77" t="s">
        <v>1343</v>
      </c>
      <c r="C3126" s="78" t="s">
        <v>1344</v>
      </c>
      <c r="D3126" s="79">
        <v>2016</v>
      </c>
      <c r="E3126" s="80">
        <v>291</v>
      </c>
      <c r="F3126" s="76">
        <v>14086</v>
      </c>
      <c r="G3126" s="76">
        <v>59556</v>
      </c>
      <c r="H3126" s="76">
        <v>350141</v>
      </c>
      <c r="I3126" s="76">
        <v>522311</v>
      </c>
      <c r="J3126" s="76">
        <v>153060</v>
      </c>
    </row>
    <row r="3127" spans="1:10" x14ac:dyDescent="0.15">
      <c r="A3127" s="72"/>
      <c r="B3127" s="77" t="s">
        <v>1343</v>
      </c>
      <c r="C3127" s="78" t="s">
        <v>1344</v>
      </c>
      <c r="D3127" s="79">
        <v>2017</v>
      </c>
      <c r="E3127" s="80">
        <v>298</v>
      </c>
      <c r="F3127" s="76">
        <v>14526</v>
      </c>
      <c r="G3127" s="76">
        <v>59974</v>
      </c>
      <c r="H3127" s="76">
        <v>361823</v>
      </c>
      <c r="I3127" s="76">
        <v>545513</v>
      </c>
      <c r="J3127" s="76">
        <v>174029</v>
      </c>
    </row>
    <row r="3128" spans="1:10" x14ac:dyDescent="0.15">
      <c r="A3128" s="72"/>
      <c r="B3128" s="77" t="s">
        <v>1343</v>
      </c>
      <c r="C3128" s="78" t="s">
        <v>1344</v>
      </c>
      <c r="D3128" s="79">
        <v>2018</v>
      </c>
      <c r="E3128" s="80">
        <v>302</v>
      </c>
      <c r="F3128" s="76">
        <v>14974</v>
      </c>
      <c r="G3128" s="76">
        <v>61413</v>
      </c>
      <c r="H3128" s="76">
        <v>348245</v>
      </c>
      <c r="I3128" s="76">
        <v>515071</v>
      </c>
      <c r="J3128" s="76">
        <v>147514</v>
      </c>
    </row>
    <row r="3129" spans="1:10" x14ac:dyDescent="0.15">
      <c r="A3129" s="72"/>
      <c r="B3129" s="77" t="s">
        <v>1343</v>
      </c>
      <c r="C3129" s="78" t="s">
        <v>1344</v>
      </c>
      <c r="D3129" s="79">
        <v>2019</v>
      </c>
      <c r="E3129" s="80">
        <v>289</v>
      </c>
      <c r="F3129" s="76">
        <v>14814</v>
      </c>
      <c r="G3129" s="76">
        <v>59801</v>
      </c>
      <c r="H3129" s="76">
        <v>349342</v>
      </c>
      <c r="I3129" s="76">
        <v>517864</v>
      </c>
      <c r="J3129" s="76">
        <v>150923</v>
      </c>
    </row>
    <row r="3130" spans="1:10" x14ac:dyDescent="0.15">
      <c r="A3130" s="72"/>
      <c r="B3130" s="77" t="s">
        <v>1345</v>
      </c>
      <c r="C3130" s="78" t="s">
        <v>1346</v>
      </c>
      <c r="D3130" s="79">
        <v>2015</v>
      </c>
      <c r="E3130" s="80">
        <v>648</v>
      </c>
      <c r="F3130" s="76">
        <v>35206</v>
      </c>
      <c r="G3130" s="76">
        <v>164953</v>
      </c>
      <c r="H3130" s="76">
        <v>846273</v>
      </c>
      <c r="I3130" s="76">
        <v>1275967</v>
      </c>
      <c r="J3130" s="76">
        <v>377410</v>
      </c>
    </row>
    <row r="3131" spans="1:10" x14ac:dyDescent="0.15">
      <c r="A3131" s="72"/>
      <c r="B3131" s="77" t="s">
        <v>1345</v>
      </c>
      <c r="C3131" s="78" t="s">
        <v>1346</v>
      </c>
      <c r="D3131" s="79">
        <v>2016</v>
      </c>
      <c r="E3131" s="80">
        <v>538</v>
      </c>
      <c r="F3131" s="76">
        <v>34790</v>
      </c>
      <c r="G3131" s="76">
        <v>166138</v>
      </c>
      <c r="H3131" s="76">
        <v>865621</v>
      </c>
      <c r="I3131" s="76">
        <v>1298474</v>
      </c>
      <c r="J3131" s="76">
        <v>365261</v>
      </c>
    </row>
    <row r="3132" spans="1:10" x14ac:dyDescent="0.15">
      <c r="A3132" s="72"/>
      <c r="B3132" s="77" t="s">
        <v>1345</v>
      </c>
      <c r="C3132" s="78" t="s">
        <v>1346</v>
      </c>
      <c r="D3132" s="79">
        <v>2017</v>
      </c>
      <c r="E3132" s="80">
        <v>518</v>
      </c>
      <c r="F3132" s="76">
        <v>34152</v>
      </c>
      <c r="G3132" s="76">
        <v>166388</v>
      </c>
      <c r="H3132" s="76">
        <v>938267</v>
      </c>
      <c r="I3132" s="76">
        <v>1385837</v>
      </c>
      <c r="J3132" s="76">
        <v>383363</v>
      </c>
    </row>
    <row r="3133" spans="1:10" x14ac:dyDescent="0.15">
      <c r="A3133" s="72"/>
      <c r="B3133" s="77" t="s">
        <v>1345</v>
      </c>
      <c r="C3133" s="78" t="s">
        <v>1346</v>
      </c>
      <c r="D3133" s="79">
        <v>2018</v>
      </c>
      <c r="E3133" s="80">
        <v>500</v>
      </c>
      <c r="F3133" s="76">
        <v>33481</v>
      </c>
      <c r="G3133" s="76">
        <v>168519</v>
      </c>
      <c r="H3133" s="76">
        <v>996050</v>
      </c>
      <c r="I3133" s="76">
        <v>1439203</v>
      </c>
      <c r="J3133" s="76">
        <v>384126</v>
      </c>
    </row>
    <row r="3134" spans="1:10" x14ac:dyDescent="0.15">
      <c r="A3134" s="72"/>
      <c r="B3134" s="77" t="s">
        <v>1345</v>
      </c>
      <c r="C3134" s="78" t="s">
        <v>1346</v>
      </c>
      <c r="D3134" s="79">
        <v>2019</v>
      </c>
      <c r="E3134" s="80">
        <v>514</v>
      </c>
      <c r="F3134" s="76">
        <v>33712</v>
      </c>
      <c r="G3134" s="76">
        <v>173810</v>
      </c>
      <c r="H3134" s="76">
        <v>976535</v>
      </c>
      <c r="I3134" s="76">
        <v>1422174</v>
      </c>
      <c r="J3134" s="76">
        <v>376672</v>
      </c>
    </row>
    <row r="3135" spans="1:10" x14ac:dyDescent="0.15">
      <c r="A3135" s="72"/>
      <c r="B3135" s="77" t="s">
        <v>1347</v>
      </c>
      <c r="C3135" s="78" t="s">
        <v>1348</v>
      </c>
      <c r="D3135" s="79">
        <v>2015</v>
      </c>
      <c r="E3135" s="80">
        <v>91</v>
      </c>
      <c r="F3135" s="76">
        <v>8220</v>
      </c>
      <c r="G3135" s="76">
        <v>38848</v>
      </c>
      <c r="H3135" s="76">
        <v>138153</v>
      </c>
      <c r="I3135" s="76">
        <v>236735</v>
      </c>
      <c r="J3135" s="76">
        <v>87235</v>
      </c>
    </row>
    <row r="3136" spans="1:10" x14ac:dyDescent="0.15">
      <c r="A3136" s="72"/>
      <c r="B3136" s="77" t="s">
        <v>1347</v>
      </c>
      <c r="C3136" s="78" t="s">
        <v>1348</v>
      </c>
      <c r="D3136" s="79">
        <v>2016</v>
      </c>
      <c r="E3136" s="80">
        <v>84</v>
      </c>
      <c r="F3136" s="76">
        <v>7150</v>
      </c>
      <c r="G3136" s="76">
        <v>39721</v>
      </c>
      <c r="H3136" s="76">
        <v>96903</v>
      </c>
      <c r="I3136" s="76">
        <v>196537</v>
      </c>
      <c r="J3136" s="76">
        <v>86120</v>
      </c>
    </row>
    <row r="3137" spans="1:10" x14ac:dyDescent="0.15">
      <c r="A3137" s="72"/>
      <c r="B3137" s="77" t="s">
        <v>1347</v>
      </c>
      <c r="C3137" s="78" t="s">
        <v>1348</v>
      </c>
      <c r="D3137" s="79">
        <v>2017</v>
      </c>
      <c r="E3137" s="80">
        <v>78</v>
      </c>
      <c r="F3137" s="76">
        <v>6118</v>
      </c>
      <c r="G3137" s="76">
        <v>32701</v>
      </c>
      <c r="H3137" s="76">
        <v>108541</v>
      </c>
      <c r="I3137" s="76">
        <v>201894</v>
      </c>
      <c r="J3137" s="76">
        <v>83164</v>
      </c>
    </row>
    <row r="3138" spans="1:10" x14ac:dyDescent="0.15">
      <c r="A3138" s="72"/>
      <c r="B3138" s="77" t="s">
        <v>1347</v>
      </c>
      <c r="C3138" s="78" t="s">
        <v>1348</v>
      </c>
      <c r="D3138" s="79">
        <v>2018</v>
      </c>
      <c r="E3138" s="80">
        <v>71</v>
      </c>
      <c r="F3138" s="76">
        <v>5858</v>
      </c>
      <c r="G3138" s="76">
        <v>31098</v>
      </c>
      <c r="H3138" s="76">
        <v>103373</v>
      </c>
      <c r="I3138" s="76">
        <v>200710</v>
      </c>
      <c r="J3138" s="76">
        <v>90296</v>
      </c>
    </row>
    <row r="3139" spans="1:10" x14ac:dyDescent="0.15">
      <c r="A3139" s="72"/>
      <c r="B3139" s="77" t="s">
        <v>1347</v>
      </c>
      <c r="C3139" s="78" t="s">
        <v>1348</v>
      </c>
      <c r="D3139" s="79">
        <v>2019</v>
      </c>
      <c r="E3139" s="80">
        <v>67</v>
      </c>
      <c r="F3139" s="76">
        <v>5711</v>
      </c>
      <c r="G3139" s="76">
        <v>31177</v>
      </c>
      <c r="H3139" s="76">
        <v>90403</v>
      </c>
      <c r="I3139" s="76">
        <v>173651</v>
      </c>
      <c r="J3139" s="76">
        <v>74509</v>
      </c>
    </row>
    <row r="3140" spans="1:10" x14ac:dyDescent="0.15">
      <c r="A3140" s="72"/>
      <c r="B3140" s="77" t="s">
        <v>1349</v>
      </c>
      <c r="C3140" s="78" t="s">
        <v>1350</v>
      </c>
      <c r="D3140" s="79">
        <v>2015</v>
      </c>
      <c r="E3140" s="80">
        <v>557</v>
      </c>
      <c r="F3140" s="76">
        <v>26986</v>
      </c>
      <c r="G3140" s="76">
        <v>126105</v>
      </c>
      <c r="H3140" s="76">
        <v>708120</v>
      </c>
      <c r="I3140" s="76">
        <v>1039232</v>
      </c>
      <c r="J3140" s="76">
        <v>290175</v>
      </c>
    </row>
    <row r="3141" spans="1:10" x14ac:dyDescent="0.15">
      <c r="A3141" s="72"/>
      <c r="B3141" s="77" t="s">
        <v>1349</v>
      </c>
      <c r="C3141" s="78" t="s">
        <v>1350</v>
      </c>
      <c r="D3141" s="79">
        <v>2016</v>
      </c>
      <c r="E3141" s="80">
        <v>454</v>
      </c>
      <c r="F3141" s="76">
        <v>27640</v>
      </c>
      <c r="G3141" s="76">
        <v>126417</v>
      </c>
      <c r="H3141" s="76">
        <v>768718</v>
      </c>
      <c r="I3141" s="76">
        <v>1101937</v>
      </c>
      <c r="J3141" s="76">
        <v>279141</v>
      </c>
    </row>
    <row r="3142" spans="1:10" x14ac:dyDescent="0.15">
      <c r="A3142" s="72"/>
      <c r="B3142" s="77" t="s">
        <v>1349</v>
      </c>
      <c r="C3142" s="78" t="s">
        <v>1350</v>
      </c>
      <c r="D3142" s="79">
        <v>2017</v>
      </c>
      <c r="E3142" s="80">
        <v>440</v>
      </c>
      <c r="F3142" s="76">
        <v>28034</v>
      </c>
      <c r="G3142" s="76">
        <v>133687</v>
      </c>
      <c r="H3142" s="76">
        <v>829726</v>
      </c>
      <c r="I3142" s="76">
        <v>1183943</v>
      </c>
      <c r="J3142" s="76">
        <v>300199</v>
      </c>
    </row>
    <row r="3143" spans="1:10" x14ac:dyDescent="0.15">
      <c r="A3143" s="72"/>
      <c r="B3143" s="77" t="s">
        <v>1349</v>
      </c>
      <c r="C3143" s="78" t="s">
        <v>1350</v>
      </c>
      <c r="D3143" s="79">
        <v>2018</v>
      </c>
      <c r="E3143" s="80">
        <v>429</v>
      </c>
      <c r="F3143" s="76">
        <v>27623</v>
      </c>
      <c r="G3143" s="76">
        <v>137422</v>
      </c>
      <c r="H3143" s="76">
        <v>892677</v>
      </c>
      <c r="I3143" s="76">
        <v>1238493</v>
      </c>
      <c r="J3143" s="76">
        <v>293830</v>
      </c>
    </row>
    <row r="3144" spans="1:10" x14ac:dyDescent="0.15">
      <c r="A3144" s="72"/>
      <c r="B3144" s="77" t="s">
        <v>1349</v>
      </c>
      <c r="C3144" s="78" t="s">
        <v>1350</v>
      </c>
      <c r="D3144" s="79">
        <v>2019</v>
      </c>
      <c r="E3144" s="80">
        <v>447</v>
      </c>
      <c r="F3144" s="76">
        <v>28001</v>
      </c>
      <c r="G3144" s="76">
        <v>142632</v>
      </c>
      <c r="H3144" s="76">
        <v>886132</v>
      </c>
      <c r="I3144" s="76">
        <v>1248523</v>
      </c>
      <c r="J3144" s="76">
        <v>302163</v>
      </c>
    </row>
    <row r="3145" spans="1:10" x14ac:dyDescent="0.15">
      <c r="A3145" s="72"/>
      <c r="B3145" s="77" t="s">
        <v>1351</v>
      </c>
      <c r="C3145" s="78" t="s">
        <v>1352</v>
      </c>
      <c r="D3145" s="79">
        <v>2015</v>
      </c>
      <c r="E3145" s="80">
        <v>161</v>
      </c>
      <c r="F3145" s="76">
        <v>26238</v>
      </c>
      <c r="G3145" s="76">
        <v>169068</v>
      </c>
      <c r="H3145" s="76">
        <v>835794</v>
      </c>
      <c r="I3145" s="76">
        <v>1217944</v>
      </c>
      <c r="J3145" s="76">
        <v>344876</v>
      </c>
    </row>
    <row r="3146" spans="1:10" x14ac:dyDescent="0.15">
      <c r="A3146" s="72"/>
      <c r="B3146" s="77" t="s">
        <v>1351</v>
      </c>
      <c r="C3146" s="78" t="s">
        <v>1352</v>
      </c>
      <c r="D3146" s="79">
        <v>2016</v>
      </c>
      <c r="E3146" s="80">
        <v>133</v>
      </c>
      <c r="F3146" s="76">
        <v>25642</v>
      </c>
      <c r="G3146" s="76">
        <v>158039</v>
      </c>
      <c r="H3146" s="76">
        <v>811026</v>
      </c>
      <c r="I3146" s="76">
        <v>1163862</v>
      </c>
      <c r="J3146" s="76">
        <v>264108</v>
      </c>
    </row>
    <row r="3147" spans="1:10" x14ac:dyDescent="0.15">
      <c r="A3147" s="72"/>
      <c r="B3147" s="77" t="s">
        <v>1351</v>
      </c>
      <c r="C3147" s="78" t="s">
        <v>1352</v>
      </c>
      <c r="D3147" s="79">
        <v>2017</v>
      </c>
      <c r="E3147" s="80">
        <v>145</v>
      </c>
      <c r="F3147" s="76">
        <v>27143</v>
      </c>
      <c r="G3147" s="76">
        <v>160309</v>
      </c>
      <c r="H3147" s="76">
        <v>819281</v>
      </c>
      <c r="I3147" s="76">
        <v>1227914</v>
      </c>
      <c r="J3147" s="76">
        <v>363042</v>
      </c>
    </row>
    <row r="3148" spans="1:10" x14ac:dyDescent="0.15">
      <c r="A3148" s="72"/>
      <c r="B3148" s="77" t="s">
        <v>1351</v>
      </c>
      <c r="C3148" s="78" t="s">
        <v>1352</v>
      </c>
      <c r="D3148" s="79">
        <v>2018</v>
      </c>
      <c r="E3148" s="80">
        <v>142</v>
      </c>
      <c r="F3148" s="76">
        <v>29168</v>
      </c>
      <c r="G3148" s="76">
        <v>169910</v>
      </c>
      <c r="H3148" s="76">
        <v>907822</v>
      </c>
      <c r="I3148" s="76">
        <v>1305256</v>
      </c>
      <c r="J3148" s="76">
        <v>334512</v>
      </c>
    </row>
    <row r="3149" spans="1:10" x14ac:dyDescent="0.15">
      <c r="A3149" s="72"/>
      <c r="B3149" s="77" t="s">
        <v>1351</v>
      </c>
      <c r="C3149" s="78" t="s">
        <v>1352</v>
      </c>
      <c r="D3149" s="79">
        <v>2019</v>
      </c>
      <c r="E3149" s="80">
        <v>146</v>
      </c>
      <c r="F3149" s="76">
        <v>30263</v>
      </c>
      <c r="G3149" s="76">
        <v>167105</v>
      </c>
      <c r="H3149" s="76">
        <v>825145</v>
      </c>
      <c r="I3149" s="76">
        <v>1216449</v>
      </c>
      <c r="J3149" s="76">
        <v>305246</v>
      </c>
    </row>
    <row r="3150" spans="1:10" x14ac:dyDescent="0.15">
      <c r="A3150" s="72"/>
      <c r="B3150" s="77" t="s">
        <v>1353</v>
      </c>
      <c r="C3150" s="78" t="s">
        <v>1354</v>
      </c>
      <c r="D3150" s="79">
        <v>2015</v>
      </c>
      <c r="E3150" s="80">
        <v>121</v>
      </c>
      <c r="F3150" s="76">
        <v>22592</v>
      </c>
      <c r="G3150" s="76">
        <v>149321</v>
      </c>
      <c r="H3150" s="76">
        <v>775615</v>
      </c>
      <c r="I3150" s="76">
        <v>1099780</v>
      </c>
      <c r="J3150" s="76">
        <v>291969</v>
      </c>
    </row>
    <row r="3151" spans="1:10" x14ac:dyDescent="0.15">
      <c r="A3151" s="72"/>
      <c r="B3151" s="77" t="s">
        <v>1353</v>
      </c>
      <c r="C3151" s="78" t="s">
        <v>1354</v>
      </c>
      <c r="D3151" s="79">
        <v>2016</v>
      </c>
      <c r="E3151" s="80">
        <v>96</v>
      </c>
      <c r="F3151" s="76">
        <v>21680</v>
      </c>
      <c r="G3151" s="76">
        <v>136594</v>
      </c>
      <c r="H3151" s="76">
        <v>749511</v>
      </c>
      <c r="I3151" s="76">
        <v>1040545</v>
      </c>
      <c r="J3151" s="76">
        <v>208344</v>
      </c>
    </row>
    <row r="3152" spans="1:10" x14ac:dyDescent="0.15">
      <c r="A3152" s="72"/>
      <c r="B3152" s="77" t="s">
        <v>1353</v>
      </c>
      <c r="C3152" s="78" t="s">
        <v>1354</v>
      </c>
      <c r="D3152" s="79">
        <v>2017</v>
      </c>
      <c r="E3152" s="80">
        <v>111</v>
      </c>
      <c r="F3152" s="76">
        <v>23342</v>
      </c>
      <c r="G3152" s="76">
        <v>139972</v>
      </c>
      <c r="H3152" s="76">
        <v>759100</v>
      </c>
      <c r="I3152" s="76">
        <v>1103348</v>
      </c>
      <c r="J3152" s="76">
        <v>304248</v>
      </c>
    </row>
    <row r="3153" spans="1:10" x14ac:dyDescent="0.15">
      <c r="A3153" s="72"/>
      <c r="B3153" s="77" t="s">
        <v>1353</v>
      </c>
      <c r="C3153" s="78" t="s">
        <v>1354</v>
      </c>
      <c r="D3153" s="79">
        <v>2018</v>
      </c>
      <c r="E3153" s="80">
        <v>112</v>
      </c>
      <c r="F3153" s="76">
        <v>25822</v>
      </c>
      <c r="G3153" s="76">
        <v>150631</v>
      </c>
      <c r="H3153" s="76">
        <v>853362</v>
      </c>
      <c r="I3153" s="76">
        <v>1186740</v>
      </c>
      <c r="J3153" s="76">
        <v>277007</v>
      </c>
    </row>
    <row r="3154" spans="1:10" x14ac:dyDescent="0.15">
      <c r="A3154" s="72"/>
      <c r="B3154" s="77" t="s">
        <v>1353</v>
      </c>
      <c r="C3154" s="78" t="s">
        <v>1354</v>
      </c>
      <c r="D3154" s="79">
        <v>2019</v>
      </c>
      <c r="E3154" s="80">
        <v>116</v>
      </c>
      <c r="F3154" s="76">
        <v>26693</v>
      </c>
      <c r="G3154" s="76">
        <v>145493</v>
      </c>
      <c r="H3154" s="76">
        <v>764466</v>
      </c>
      <c r="I3154" s="76">
        <v>1090202</v>
      </c>
      <c r="J3154" s="76">
        <v>247881</v>
      </c>
    </row>
    <row r="3155" spans="1:10" x14ac:dyDescent="0.15">
      <c r="A3155" s="72"/>
      <c r="B3155" s="77" t="s">
        <v>1355</v>
      </c>
      <c r="C3155" s="78" t="s">
        <v>1356</v>
      </c>
      <c r="D3155" s="79">
        <v>2015</v>
      </c>
      <c r="E3155" s="80">
        <v>40</v>
      </c>
      <c r="F3155" s="76">
        <v>3646</v>
      </c>
      <c r="G3155" s="76">
        <v>19746</v>
      </c>
      <c r="H3155" s="76">
        <v>60179</v>
      </c>
      <c r="I3155" s="76">
        <v>118164</v>
      </c>
      <c r="J3155" s="76">
        <v>52906</v>
      </c>
    </row>
    <row r="3156" spans="1:10" x14ac:dyDescent="0.15">
      <c r="A3156" s="72"/>
      <c r="B3156" s="77" t="s">
        <v>1355</v>
      </c>
      <c r="C3156" s="78" t="s">
        <v>1356</v>
      </c>
      <c r="D3156" s="79">
        <v>2016</v>
      </c>
      <c r="E3156" s="80">
        <v>37</v>
      </c>
      <c r="F3156" s="76">
        <v>3962</v>
      </c>
      <c r="G3156" s="76">
        <v>21445</v>
      </c>
      <c r="H3156" s="76">
        <v>61515</v>
      </c>
      <c r="I3156" s="76">
        <v>123316</v>
      </c>
      <c r="J3156" s="76">
        <v>55764</v>
      </c>
    </row>
    <row r="3157" spans="1:10" x14ac:dyDescent="0.15">
      <c r="A3157" s="72"/>
      <c r="B3157" s="77" t="s">
        <v>1355</v>
      </c>
      <c r="C3157" s="78" t="s">
        <v>1356</v>
      </c>
      <c r="D3157" s="79">
        <v>2017</v>
      </c>
      <c r="E3157" s="80">
        <v>34</v>
      </c>
      <c r="F3157" s="76">
        <v>3801</v>
      </c>
      <c r="G3157" s="76">
        <v>20337</v>
      </c>
      <c r="H3157" s="76">
        <v>60181</v>
      </c>
      <c r="I3157" s="76">
        <v>124566</v>
      </c>
      <c r="J3157" s="76">
        <v>58795</v>
      </c>
    </row>
    <row r="3158" spans="1:10" x14ac:dyDescent="0.15">
      <c r="A3158" s="72"/>
      <c r="B3158" s="77" t="s">
        <v>1355</v>
      </c>
      <c r="C3158" s="78" t="s">
        <v>1356</v>
      </c>
      <c r="D3158" s="79">
        <v>2018</v>
      </c>
      <c r="E3158" s="80">
        <v>30</v>
      </c>
      <c r="F3158" s="76">
        <v>3346</v>
      </c>
      <c r="G3158" s="76">
        <v>19279</v>
      </c>
      <c r="H3158" s="76">
        <v>54460</v>
      </c>
      <c r="I3158" s="76">
        <v>118516</v>
      </c>
      <c r="J3158" s="76">
        <v>57505</v>
      </c>
    </row>
    <row r="3159" spans="1:10" x14ac:dyDescent="0.15">
      <c r="A3159" s="72"/>
      <c r="B3159" s="77" t="s">
        <v>1355</v>
      </c>
      <c r="C3159" s="78" t="s">
        <v>1356</v>
      </c>
      <c r="D3159" s="79">
        <v>2019</v>
      </c>
      <c r="E3159" s="80">
        <v>30</v>
      </c>
      <c r="F3159" s="76">
        <v>3570</v>
      </c>
      <c r="G3159" s="76">
        <v>21612</v>
      </c>
      <c r="H3159" s="76">
        <v>60679</v>
      </c>
      <c r="I3159" s="76">
        <v>126246</v>
      </c>
      <c r="J3159" s="76">
        <v>57365</v>
      </c>
    </row>
    <row r="3160" spans="1:10" x14ac:dyDescent="0.15">
      <c r="A3160" s="72"/>
      <c r="B3160" s="77" t="s">
        <v>1357</v>
      </c>
      <c r="C3160" s="78" t="s">
        <v>1358</v>
      </c>
      <c r="D3160" s="79">
        <v>2015</v>
      </c>
      <c r="E3160" s="80">
        <v>560</v>
      </c>
      <c r="F3160" s="76">
        <v>28181</v>
      </c>
      <c r="G3160" s="76">
        <v>174301</v>
      </c>
      <c r="H3160" s="76">
        <v>636920</v>
      </c>
      <c r="I3160" s="76">
        <v>1212527</v>
      </c>
      <c r="J3160" s="76">
        <v>544554</v>
      </c>
    </row>
    <row r="3161" spans="1:10" x14ac:dyDescent="0.15">
      <c r="A3161" s="72"/>
      <c r="B3161" s="77" t="s">
        <v>1357</v>
      </c>
      <c r="C3161" s="78" t="s">
        <v>1358</v>
      </c>
      <c r="D3161" s="79">
        <v>2016</v>
      </c>
      <c r="E3161" s="80">
        <v>504</v>
      </c>
      <c r="F3161" s="76">
        <v>27620</v>
      </c>
      <c r="G3161" s="76">
        <v>155079</v>
      </c>
      <c r="H3161" s="76">
        <v>486359</v>
      </c>
      <c r="I3161" s="76">
        <v>895644</v>
      </c>
      <c r="J3161" s="76">
        <v>381352</v>
      </c>
    </row>
    <row r="3162" spans="1:10" x14ac:dyDescent="0.15">
      <c r="A3162" s="72"/>
      <c r="B3162" s="77" t="s">
        <v>1357</v>
      </c>
      <c r="C3162" s="78" t="s">
        <v>1358</v>
      </c>
      <c r="D3162" s="79">
        <v>2017</v>
      </c>
      <c r="E3162" s="80">
        <v>492</v>
      </c>
      <c r="F3162" s="76">
        <v>26949</v>
      </c>
      <c r="G3162" s="76">
        <v>153780</v>
      </c>
      <c r="H3162" s="76">
        <v>499211</v>
      </c>
      <c r="I3162" s="76">
        <v>1050727</v>
      </c>
      <c r="J3162" s="76">
        <v>510925</v>
      </c>
    </row>
    <row r="3163" spans="1:10" x14ac:dyDescent="0.15">
      <c r="A3163" s="72"/>
      <c r="B3163" s="77" t="s">
        <v>1357</v>
      </c>
      <c r="C3163" s="78" t="s">
        <v>1358</v>
      </c>
      <c r="D3163" s="79">
        <v>2018</v>
      </c>
      <c r="E3163" s="80">
        <v>494</v>
      </c>
      <c r="F3163" s="76">
        <v>28765</v>
      </c>
      <c r="G3163" s="76">
        <v>163823</v>
      </c>
      <c r="H3163" s="76">
        <v>543986</v>
      </c>
      <c r="I3163" s="76">
        <v>1101616</v>
      </c>
      <c r="J3163" s="76">
        <v>533793</v>
      </c>
    </row>
    <row r="3164" spans="1:10" x14ac:dyDescent="0.15">
      <c r="A3164" s="72"/>
      <c r="B3164" s="77" t="s">
        <v>1357</v>
      </c>
      <c r="C3164" s="78" t="s">
        <v>1358</v>
      </c>
      <c r="D3164" s="79">
        <v>2019</v>
      </c>
      <c r="E3164" s="80">
        <v>486</v>
      </c>
      <c r="F3164" s="76">
        <v>28457</v>
      </c>
      <c r="G3164" s="76">
        <v>169169</v>
      </c>
      <c r="H3164" s="76">
        <v>534519</v>
      </c>
      <c r="I3164" s="76">
        <v>1077497</v>
      </c>
      <c r="J3164" s="76">
        <v>497328</v>
      </c>
    </row>
    <row r="3165" spans="1:10" x14ac:dyDescent="0.15">
      <c r="A3165" s="72"/>
      <c r="B3165" s="77" t="s">
        <v>1359</v>
      </c>
      <c r="C3165" s="78" t="s">
        <v>1360</v>
      </c>
      <c r="D3165" s="79">
        <v>2015</v>
      </c>
      <c r="E3165" s="80">
        <v>88</v>
      </c>
      <c r="F3165" s="76">
        <v>6310</v>
      </c>
      <c r="G3165" s="76">
        <v>40800</v>
      </c>
      <c r="H3165" s="76">
        <v>169881</v>
      </c>
      <c r="I3165" s="76">
        <v>243620</v>
      </c>
      <c r="J3165" s="76">
        <v>69612</v>
      </c>
    </row>
    <row r="3166" spans="1:10" x14ac:dyDescent="0.15">
      <c r="A3166" s="72"/>
      <c r="B3166" s="77" t="s">
        <v>1359</v>
      </c>
      <c r="C3166" s="78" t="s">
        <v>1360</v>
      </c>
      <c r="D3166" s="79">
        <v>2016</v>
      </c>
      <c r="E3166" s="80">
        <v>87</v>
      </c>
      <c r="F3166" s="76">
        <v>8363</v>
      </c>
      <c r="G3166" s="76">
        <v>58025</v>
      </c>
      <c r="H3166" s="76">
        <v>235795</v>
      </c>
      <c r="I3166" s="76">
        <v>388160</v>
      </c>
      <c r="J3166" s="76">
        <v>142344</v>
      </c>
    </row>
    <row r="3167" spans="1:10" x14ac:dyDescent="0.15">
      <c r="A3167" s="72"/>
      <c r="B3167" s="77" t="s">
        <v>1359</v>
      </c>
      <c r="C3167" s="78" t="s">
        <v>1360</v>
      </c>
      <c r="D3167" s="79">
        <v>2017</v>
      </c>
      <c r="E3167" s="80">
        <v>77</v>
      </c>
      <c r="F3167" s="76">
        <v>5565</v>
      </c>
      <c r="G3167" s="76">
        <v>34034</v>
      </c>
      <c r="H3167" s="76">
        <v>199387</v>
      </c>
      <c r="I3167" s="76">
        <v>333911</v>
      </c>
      <c r="J3167" s="76">
        <v>126339</v>
      </c>
    </row>
    <row r="3168" spans="1:10" x14ac:dyDescent="0.15">
      <c r="A3168" s="72"/>
      <c r="B3168" s="77" t="s">
        <v>1359</v>
      </c>
      <c r="C3168" s="78" t="s">
        <v>1360</v>
      </c>
      <c r="D3168" s="79">
        <v>2018</v>
      </c>
      <c r="E3168" s="80">
        <v>86</v>
      </c>
      <c r="F3168" s="76">
        <v>6870</v>
      </c>
      <c r="G3168" s="76">
        <v>38527</v>
      </c>
      <c r="H3168" s="76">
        <v>222963</v>
      </c>
      <c r="I3168" s="76">
        <v>388194</v>
      </c>
      <c r="J3168" s="76">
        <v>160715</v>
      </c>
    </row>
    <row r="3169" spans="1:10" x14ac:dyDescent="0.15">
      <c r="A3169" s="72"/>
      <c r="B3169" s="77" t="s">
        <v>1359</v>
      </c>
      <c r="C3169" s="78" t="s">
        <v>1360</v>
      </c>
      <c r="D3169" s="79">
        <v>2019</v>
      </c>
      <c r="E3169" s="80">
        <v>82</v>
      </c>
      <c r="F3169" s="76">
        <v>6493</v>
      </c>
      <c r="G3169" s="76">
        <v>42531</v>
      </c>
      <c r="H3169" s="76">
        <v>233202</v>
      </c>
      <c r="I3169" s="76">
        <v>373833</v>
      </c>
      <c r="J3169" s="76">
        <v>136417</v>
      </c>
    </row>
    <row r="3170" spans="1:10" x14ac:dyDescent="0.15">
      <c r="A3170" s="72"/>
      <c r="B3170" s="77" t="s">
        <v>1361</v>
      </c>
      <c r="C3170" s="78" t="s">
        <v>1362</v>
      </c>
      <c r="D3170" s="79">
        <v>2015</v>
      </c>
      <c r="E3170" s="80">
        <v>80</v>
      </c>
      <c r="F3170" s="76">
        <v>3533</v>
      </c>
      <c r="G3170" s="76">
        <v>20403</v>
      </c>
      <c r="H3170" s="76">
        <v>78071</v>
      </c>
      <c r="I3170" s="76">
        <v>235199</v>
      </c>
      <c r="J3170" s="76">
        <v>145725</v>
      </c>
    </row>
    <row r="3171" spans="1:10" x14ac:dyDescent="0.15">
      <c r="A3171" s="72"/>
      <c r="B3171" s="77" t="s">
        <v>1361</v>
      </c>
      <c r="C3171" s="78" t="s">
        <v>1362</v>
      </c>
      <c r="D3171" s="79">
        <v>2016</v>
      </c>
      <c r="E3171" s="80">
        <v>61</v>
      </c>
      <c r="F3171" s="76">
        <v>2367</v>
      </c>
      <c r="G3171" s="76">
        <v>9487</v>
      </c>
      <c r="H3171" s="76">
        <v>20274</v>
      </c>
      <c r="I3171" s="76">
        <v>37744</v>
      </c>
      <c r="J3171" s="76">
        <v>15854</v>
      </c>
    </row>
    <row r="3172" spans="1:10" x14ac:dyDescent="0.15">
      <c r="A3172" s="72"/>
      <c r="B3172" s="77" t="s">
        <v>1361</v>
      </c>
      <c r="C3172" s="78" t="s">
        <v>1362</v>
      </c>
      <c r="D3172" s="79">
        <v>2017</v>
      </c>
      <c r="E3172" s="80">
        <v>64</v>
      </c>
      <c r="F3172" s="76">
        <v>4236</v>
      </c>
      <c r="G3172" s="76">
        <v>29375</v>
      </c>
      <c r="H3172" s="76">
        <v>76100</v>
      </c>
      <c r="I3172" s="76">
        <v>201096</v>
      </c>
      <c r="J3172" s="76">
        <v>115522</v>
      </c>
    </row>
    <row r="3173" spans="1:10" x14ac:dyDescent="0.15">
      <c r="A3173" s="72"/>
      <c r="B3173" s="77" t="s">
        <v>1361</v>
      </c>
      <c r="C3173" s="78" t="s">
        <v>1362</v>
      </c>
      <c r="D3173" s="79">
        <v>2018</v>
      </c>
      <c r="E3173" s="80">
        <v>65</v>
      </c>
      <c r="F3173" s="76">
        <v>4254</v>
      </c>
      <c r="G3173" s="76">
        <v>26220</v>
      </c>
      <c r="H3173" s="76">
        <v>58625</v>
      </c>
      <c r="I3173" s="76">
        <v>201744</v>
      </c>
      <c r="J3173" s="76">
        <v>135785</v>
      </c>
    </row>
    <row r="3174" spans="1:10" x14ac:dyDescent="0.15">
      <c r="A3174" s="72"/>
      <c r="B3174" s="77" t="s">
        <v>1361</v>
      </c>
      <c r="C3174" s="78" t="s">
        <v>1362</v>
      </c>
      <c r="D3174" s="79">
        <v>2019</v>
      </c>
      <c r="E3174" s="80">
        <v>66</v>
      </c>
      <c r="F3174" s="76">
        <v>4200</v>
      </c>
      <c r="G3174" s="76">
        <v>26414</v>
      </c>
      <c r="H3174" s="76">
        <v>58882</v>
      </c>
      <c r="I3174" s="76">
        <v>203326</v>
      </c>
      <c r="J3174" s="76">
        <v>140472</v>
      </c>
    </row>
    <row r="3175" spans="1:10" x14ac:dyDescent="0.15">
      <c r="A3175" s="72"/>
      <c r="B3175" s="77" t="s">
        <v>1363</v>
      </c>
      <c r="C3175" s="78" t="s">
        <v>1364</v>
      </c>
      <c r="D3175" s="79">
        <v>2015</v>
      </c>
      <c r="E3175" s="80">
        <v>392</v>
      </c>
      <c r="F3175" s="76">
        <v>18338</v>
      </c>
      <c r="G3175" s="76">
        <v>113098</v>
      </c>
      <c r="H3175" s="76">
        <v>388967</v>
      </c>
      <c r="I3175" s="76">
        <v>733707</v>
      </c>
      <c r="J3175" s="76">
        <v>329216</v>
      </c>
    </row>
    <row r="3176" spans="1:10" x14ac:dyDescent="0.15">
      <c r="A3176" s="72"/>
      <c r="B3176" s="77" t="s">
        <v>1363</v>
      </c>
      <c r="C3176" s="78" t="s">
        <v>1364</v>
      </c>
      <c r="D3176" s="79">
        <v>2016</v>
      </c>
      <c r="E3176" s="80">
        <v>356</v>
      </c>
      <c r="F3176" s="76">
        <v>16890</v>
      </c>
      <c r="G3176" s="76">
        <v>87568</v>
      </c>
      <c r="H3176" s="76">
        <v>230290</v>
      </c>
      <c r="I3176" s="76">
        <v>469740</v>
      </c>
      <c r="J3176" s="76">
        <v>223154</v>
      </c>
    </row>
    <row r="3177" spans="1:10" x14ac:dyDescent="0.15">
      <c r="A3177" s="72"/>
      <c r="B3177" s="77" t="s">
        <v>1363</v>
      </c>
      <c r="C3177" s="78" t="s">
        <v>1364</v>
      </c>
      <c r="D3177" s="79">
        <v>2017</v>
      </c>
      <c r="E3177" s="80">
        <v>351</v>
      </c>
      <c r="F3177" s="76">
        <v>17148</v>
      </c>
      <c r="G3177" s="76">
        <v>90371</v>
      </c>
      <c r="H3177" s="76">
        <v>223725</v>
      </c>
      <c r="I3177" s="76">
        <v>515721</v>
      </c>
      <c r="J3177" s="76">
        <v>269064</v>
      </c>
    </row>
    <row r="3178" spans="1:10" x14ac:dyDescent="0.15">
      <c r="A3178" s="72"/>
      <c r="B3178" s="77" t="s">
        <v>1363</v>
      </c>
      <c r="C3178" s="78" t="s">
        <v>1364</v>
      </c>
      <c r="D3178" s="79">
        <v>2018</v>
      </c>
      <c r="E3178" s="80">
        <v>343</v>
      </c>
      <c r="F3178" s="76">
        <v>17641</v>
      </c>
      <c r="G3178" s="76">
        <v>99076</v>
      </c>
      <c r="H3178" s="76">
        <v>262398</v>
      </c>
      <c r="I3178" s="76">
        <v>511678</v>
      </c>
      <c r="J3178" s="76">
        <v>237293</v>
      </c>
    </row>
    <row r="3179" spans="1:10" x14ac:dyDescent="0.15">
      <c r="A3179" s="72"/>
      <c r="B3179" s="77" t="s">
        <v>1363</v>
      </c>
      <c r="C3179" s="78" t="s">
        <v>1364</v>
      </c>
      <c r="D3179" s="79">
        <v>2019</v>
      </c>
      <c r="E3179" s="80">
        <v>338</v>
      </c>
      <c r="F3179" s="76">
        <v>17764</v>
      </c>
      <c r="G3179" s="76">
        <v>100224</v>
      </c>
      <c r="H3179" s="76">
        <v>242435</v>
      </c>
      <c r="I3179" s="76">
        <v>500338</v>
      </c>
      <c r="J3179" s="76">
        <v>220439</v>
      </c>
    </row>
    <row r="3180" spans="1:10" x14ac:dyDescent="0.15">
      <c r="A3180" s="72"/>
      <c r="B3180" s="77" t="s">
        <v>1365</v>
      </c>
      <c r="C3180" s="78" t="s">
        <v>1366</v>
      </c>
      <c r="D3180" s="79">
        <v>2015</v>
      </c>
      <c r="E3180" s="80">
        <v>757</v>
      </c>
      <c r="F3180" s="76">
        <v>37894</v>
      </c>
      <c r="G3180" s="76">
        <v>191184</v>
      </c>
      <c r="H3180" s="76">
        <v>655847</v>
      </c>
      <c r="I3180" s="76">
        <v>1199596</v>
      </c>
      <c r="J3180" s="76">
        <v>497439</v>
      </c>
    </row>
    <row r="3181" spans="1:10" x14ac:dyDescent="0.15">
      <c r="A3181" s="72"/>
      <c r="B3181" s="77" t="s">
        <v>1365</v>
      </c>
      <c r="C3181" s="78" t="s">
        <v>1366</v>
      </c>
      <c r="D3181" s="79">
        <v>2016</v>
      </c>
      <c r="E3181" s="80">
        <v>687</v>
      </c>
      <c r="F3181" s="76">
        <v>39485</v>
      </c>
      <c r="G3181" s="76">
        <v>204959</v>
      </c>
      <c r="H3181" s="76">
        <v>612338</v>
      </c>
      <c r="I3181" s="76">
        <v>1163752</v>
      </c>
      <c r="J3181" s="76">
        <v>503734</v>
      </c>
    </row>
    <row r="3182" spans="1:10" x14ac:dyDescent="0.15">
      <c r="A3182" s="72"/>
      <c r="B3182" s="77" t="s">
        <v>1365</v>
      </c>
      <c r="C3182" s="78" t="s">
        <v>1366</v>
      </c>
      <c r="D3182" s="79">
        <v>2017</v>
      </c>
      <c r="E3182" s="80">
        <v>694</v>
      </c>
      <c r="F3182" s="76">
        <v>40647</v>
      </c>
      <c r="G3182" s="76">
        <v>206462</v>
      </c>
      <c r="H3182" s="76">
        <v>704962</v>
      </c>
      <c r="I3182" s="76">
        <v>1264490</v>
      </c>
      <c r="J3182" s="76">
        <v>533382</v>
      </c>
    </row>
    <row r="3183" spans="1:10" x14ac:dyDescent="0.15">
      <c r="A3183" s="72"/>
      <c r="B3183" s="77" t="s">
        <v>1365</v>
      </c>
      <c r="C3183" s="78" t="s">
        <v>1366</v>
      </c>
      <c r="D3183" s="79">
        <v>2018</v>
      </c>
      <c r="E3183" s="80">
        <v>688</v>
      </c>
      <c r="F3183" s="76">
        <v>40749</v>
      </c>
      <c r="G3183" s="76">
        <v>212582</v>
      </c>
      <c r="H3183" s="76">
        <v>790801</v>
      </c>
      <c r="I3183" s="76">
        <v>1386556</v>
      </c>
      <c r="J3183" s="76">
        <v>560757</v>
      </c>
    </row>
    <row r="3184" spans="1:10" x14ac:dyDescent="0.15">
      <c r="A3184" s="72"/>
      <c r="B3184" s="77" t="s">
        <v>1365</v>
      </c>
      <c r="C3184" s="78" t="s">
        <v>1366</v>
      </c>
      <c r="D3184" s="79">
        <v>2019</v>
      </c>
      <c r="E3184" s="80">
        <v>689</v>
      </c>
      <c r="F3184" s="76">
        <v>42646</v>
      </c>
      <c r="G3184" s="76">
        <v>220024</v>
      </c>
      <c r="H3184" s="76">
        <v>771673</v>
      </c>
      <c r="I3184" s="76">
        <v>1326004</v>
      </c>
      <c r="J3184" s="76">
        <v>506799</v>
      </c>
    </row>
    <row r="3185" spans="1:10" x14ac:dyDescent="0.15">
      <c r="A3185" s="72"/>
      <c r="B3185" s="77" t="s">
        <v>1367</v>
      </c>
      <c r="C3185" s="78" t="s">
        <v>1368</v>
      </c>
      <c r="D3185" s="79">
        <v>2015</v>
      </c>
      <c r="E3185" s="80">
        <v>415</v>
      </c>
      <c r="F3185" s="76">
        <v>19342</v>
      </c>
      <c r="G3185" s="76">
        <v>94914</v>
      </c>
      <c r="H3185" s="76">
        <v>306089</v>
      </c>
      <c r="I3185" s="76">
        <v>539225</v>
      </c>
      <c r="J3185" s="76">
        <v>212196</v>
      </c>
    </row>
    <row r="3186" spans="1:10" x14ac:dyDescent="0.15">
      <c r="A3186" s="72"/>
      <c r="B3186" s="77" t="s">
        <v>1367</v>
      </c>
      <c r="C3186" s="78" t="s">
        <v>1368</v>
      </c>
      <c r="D3186" s="79">
        <v>2016</v>
      </c>
      <c r="E3186" s="80">
        <v>375</v>
      </c>
      <c r="F3186" s="76">
        <v>20689</v>
      </c>
      <c r="G3186" s="76">
        <v>101651</v>
      </c>
      <c r="H3186" s="76">
        <v>255189</v>
      </c>
      <c r="I3186" s="76">
        <v>497734</v>
      </c>
      <c r="J3186" s="76">
        <v>223301</v>
      </c>
    </row>
    <row r="3187" spans="1:10" x14ac:dyDescent="0.15">
      <c r="A3187" s="72"/>
      <c r="B3187" s="77" t="s">
        <v>1367</v>
      </c>
      <c r="C3187" s="78" t="s">
        <v>1368</v>
      </c>
      <c r="D3187" s="79">
        <v>2017</v>
      </c>
      <c r="E3187" s="80">
        <v>365</v>
      </c>
      <c r="F3187" s="76">
        <v>20768</v>
      </c>
      <c r="G3187" s="76">
        <v>104904</v>
      </c>
      <c r="H3187" s="76">
        <v>314193</v>
      </c>
      <c r="I3187" s="76">
        <v>556212</v>
      </c>
      <c r="J3187" s="76">
        <v>231820</v>
      </c>
    </row>
    <row r="3188" spans="1:10" x14ac:dyDescent="0.15">
      <c r="A3188" s="72"/>
      <c r="B3188" s="77" t="s">
        <v>1367</v>
      </c>
      <c r="C3188" s="78" t="s">
        <v>1368</v>
      </c>
      <c r="D3188" s="79">
        <v>2018</v>
      </c>
      <c r="E3188" s="80">
        <v>367</v>
      </c>
      <c r="F3188" s="76">
        <v>20746</v>
      </c>
      <c r="G3188" s="76">
        <v>107250</v>
      </c>
      <c r="H3188" s="76">
        <v>369119</v>
      </c>
      <c r="I3188" s="76">
        <v>615154</v>
      </c>
      <c r="J3188" s="76">
        <v>233664</v>
      </c>
    </row>
    <row r="3189" spans="1:10" x14ac:dyDescent="0.15">
      <c r="A3189" s="72"/>
      <c r="B3189" s="77" t="s">
        <v>1367</v>
      </c>
      <c r="C3189" s="78" t="s">
        <v>1368</v>
      </c>
      <c r="D3189" s="79">
        <v>2019</v>
      </c>
      <c r="E3189" s="80">
        <v>373</v>
      </c>
      <c r="F3189" s="76">
        <v>21485</v>
      </c>
      <c r="G3189" s="76">
        <v>112506</v>
      </c>
      <c r="H3189" s="76">
        <v>355334</v>
      </c>
      <c r="I3189" s="76">
        <v>591529</v>
      </c>
      <c r="J3189" s="76">
        <v>217207</v>
      </c>
    </row>
    <row r="3190" spans="1:10" x14ac:dyDescent="0.15">
      <c r="A3190" s="72"/>
      <c r="B3190" s="77" t="s">
        <v>1369</v>
      </c>
      <c r="C3190" s="78" t="s">
        <v>1370</v>
      </c>
      <c r="D3190" s="79">
        <v>2015</v>
      </c>
      <c r="E3190" s="80">
        <v>219</v>
      </c>
      <c r="F3190" s="76">
        <v>8162</v>
      </c>
      <c r="G3190" s="76">
        <v>38317</v>
      </c>
      <c r="H3190" s="76">
        <v>121277</v>
      </c>
      <c r="I3190" s="76">
        <v>218032</v>
      </c>
      <c r="J3190" s="76">
        <v>87739</v>
      </c>
    </row>
    <row r="3191" spans="1:10" x14ac:dyDescent="0.15">
      <c r="A3191" s="72"/>
      <c r="B3191" s="77" t="s">
        <v>1369</v>
      </c>
      <c r="C3191" s="78" t="s">
        <v>1370</v>
      </c>
      <c r="D3191" s="79">
        <v>2016</v>
      </c>
      <c r="E3191" s="80">
        <v>211</v>
      </c>
      <c r="F3191" s="76">
        <v>8783</v>
      </c>
      <c r="G3191" s="76">
        <v>41046</v>
      </c>
      <c r="H3191" s="76">
        <v>108243</v>
      </c>
      <c r="I3191" s="76">
        <v>202374</v>
      </c>
      <c r="J3191" s="76">
        <v>84433</v>
      </c>
    </row>
    <row r="3192" spans="1:10" x14ac:dyDescent="0.15">
      <c r="A3192" s="72"/>
      <c r="B3192" s="77" t="s">
        <v>1369</v>
      </c>
      <c r="C3192" s="78" t="s">
        <v>1370</v>
      </c>
      <c r="D3192" s="79">
        <v>2017</v>
      </c>
      <c r="E3192" s="80">
        <v>217</v>
      </c>
      <c r="F3192" s="76">
        <v>8765</v>
      </c>
      <c r="G3192" s="76">
        <v>40486</v>
      </c>
      <c r="H3192" s="76">
        <v>130627</v>
      </c>
      <c r="I3192" s="76">
        <v>250057</v>
      </c>
      <c r="J3192" s="76">
        <v>111356</v>
      </c>
    </row>
    <row r="3193" spans="1:10" x14ac:dyDescent="0.15">
      <c r="A3193" s="72"/>
      <c r="B3193" s="77" t="s">
        <v>1369</v>
      </c>
      <c r="C3193" s="78" t="s">
        <v>1370</v>
      </c>
      <c r="D3193" s="79">
        <v>2018</v>
      </c>
      <c r="E3193" s="80">
        <v>212</v>
      </c>
      <c r="F3193" s="76">
        <v>8702</v>
      </c>
      <c r="G3193" s="76">
        <v>43615</v>
      </c>
      <c r="H3193" s="76">
        <v>138287</v>
      </c>
      <c r="I3193" s="76">
        <v>271825</v>
      </c>
      <c r="J3193" s="76">
        <v>125655</v>
      </c>
    </row>
    <row r="3194" spans="1:10" x14ac:dyDescent="0.15">
      <c r="A3194" s="72"/>
      <c r="B3194" s="77" t="s">
        <v>1369</v>
      </c>
      <c r="C3194" s="78" t="s">
        <v>1370</v>
      </c>
      <c r="D3194" s="79">
        <v>2019</v>
      </c>
      <c r="E3194" s="80">
        <v>212</v>
      </c>
      <c r="F3194" s="76">
        <v>9400</v>
      </c>
      <c r="G3194" s="76">
        <v>45965</v>
      </c>
      <c r="H3194" s="76">
        <v>128284</v>
      </c>
      <c r="I3194" s="76">
        <v>255880</v>
      </c>
      <c r="J3194" s="76">
        <v>115025</v>
      </c>
    </row>
    <row r="3195" spans="1:10" x14ac:dyDescent="0.15">
      <c r="A3195" s="72"/>
      <c r="B3195" s="77" t="s">
        <v>1371</v>
      </c>
      <c r="C3195" s="78" t="s">
        <v>1372</v>
      </c>
      <c r="D3195" s="79">
        <v>2015</v>
      </c>
      <c r="E3195" s="80">
        <v>123</v>
      </c>
      <c r="F3195" s="76">
        <v>10390</v>
      </c>
      <c r="G3195" s="76">
        <v>57953</v>
      </c>
      <c r="H3195" s="76">
        <v>228481</v>
      </c>
      <c r="I3195" s="76">
        <v>442339</v>
      </c>
      <c r="J3195" s="76">
        <v>197505</v>
      </c>
    </row>
    <row r="3196" spans="1:10" x14ac:dyDescent="0.15">
      <c r="A3196" s="72"/>
      <c r="B3196" s="77" t="s">
        <v>1371</v>
      </c>
      <c r="C3196" s="78" t="s">
        <v>1372</v>
      </c>
      <c r="D3196" s="79">
        <v>2016</v>
      </c>
      <c r="E3196" s="80">
        <v>101</v>
      </c>
      <c r="F3196" s="76">
        <v>10013</v>
      </c>
      <c r="G3196" s="76">
        <v>62261</v>
      </c>
      <c r="H3196" s="76">
        <v>248906</v>
      </c>
      <c r="I3196" s="76">
        <v>463643</v>
      </c>
      <c r="J3196" s="76">
        <v>196000</v>
      </c>
    </row>
    <row r="3197" spans="1:10" x14ac:dyDescent="0.15">
      <c r="A3197" s="72"/>
      <c r="B3197" s="77" t="s">
        <v>1371</v>
      </c>
      <c r="C3197" s="78" t="s">
        <v>1372</v>
      </c>
      <c r="D3197" s="79">
        <v>2017</v>
      </c>
      <c r="E3197" s="80">
        <v>112</v>
      </c>
      <c r="F3197" s="76">
        <v>11114</v>
      </c>
      <c r="G3197" s="76">
        <v>61072</v>
      </c>
      <c r="H3197" s="76">
        <v>260142</v>
      </c>
      <c r="I3197" s="76">
        <v>458221</v>
      </c>
      <c r="J3197" s="76">
        <v>190206</v>
      </c>
    </row>
    <row r="3198" spans="1:10" x14ac:dyDescent="0.15">
      <c r="A3198" s="72"/>
      <c r="B3198" s="77" t="s">
        <v>1371</v>
      </c>
      <c r="C3198" s="78" t="s">
        <v>1372</v>
      </c>
      <c r="D3198" s="79">
        <v>2018</v>
      </c>
      <c r="E3198" s="80">
        <v>109</v>
      </c>
      <c r="F3198" s="76">
        <v>11301</v>
      </c>
      <c r="G3198" s="76">
        <v>61717</v>
      </c>
      <c r="H3198" s="76">
        <v>283395</v>
      </c>
      <c r="I3198" s="76">
        <v>499577</v>
      </c>
      <c r="J3198" s="76">
        <v>201439</v>
      </c>
    </row>
    <row r="3199" spans="1:10" x14ac:dyDescent="0.15">
      <c r="A3199" s="72"/>
      <c r="B3199" s="77" t="s">
        <v>1371</v>
      </c>
      <c r="C3199" s="78" t="s">
        <v>1372</v>
      </c>
      <c r="D3199" s="79">
        <v>2019</v>
      </c>
      <c r="E3199" s="80">
        <v>104</v>
      </c>
      <c r="F3199" s="76">
        <v>11761</v>
      </c>
      <c r="G3199" s="76">
        <v>61553</v>
      </c>
      <c r="H3199" s="76">
        <v>288055</v>
      </c>
      <c r="I3199" s="76">
        <v>478595</v>
      </c>
      <c r="J3199" s="76">
        <v>174567</v>
      </c>
    </row>
    <row r="3200" spans="1:10" x14ac:dyDescent="0.15">
      <c r="A3200" s="72"/>
      <c r="B3200" s="77" t="s">
        <v>1373</v>
      </c>
      <c r="C3200" s="78" t="s">
        <v>1374</v>
      </c>
      <c r="D3200" s="79">
        <v>2015</v>
      </c>
      <c r="E3200" s="80">
        <v>314</v>
      </c>
      <c r="F3200" s="76">
        <v>18732</v>
      </c>
      <c r="G3200" s="76">
        <v>93414</v>
      </c>
      <c r="H3200" s="76">
        <v>587499</v>
      </c>
      <c r="I3200" s="76">
        <v>899807</v>
      </c>
      <c r="J3200" s="76">
        <v>238543</v>
      </c>
    </row>
    <row r="3201" spans="1:10" x14ac:dyDescent="0.15">
      <c r="A3201" s="72"/>
      <c r="B3201" s="77" t="s">
        <v>1373</v>
      </c>
      <c r="C3201" s="78" t="s">
        <v>1374</v>
      </c>
      <c r="D3201" s="79">
        <v>2016</v>
      </c>
      <c r="E3201" s="80">
        <v>251</v>
      </c>
      <c r="F3201" s="76">
        <v>16170</v>
      </c>
      <c r="G3201" s="76">
        <v>77327</v>
      </c>
      <c r="H3201" s="76">
        <v>400722</v>
      </c>
      <c r="I3201" s="76">
        <v>619406</v>
      </c>
      <c r="J3201" s="76">
        <v>167776</v>
      </c>
    </row>
    <row r="3202" spans="1:10" x14ac:dyDescent="0.15">
      <c r="A3202" s="72"/>
      <c r="B3202" s="77" t="s">
        <v>1373</v>
      </c>
      <c r="C3202" s="78" t="s">
        <v>1374</v>
      </c>
      <c r="D3202" s="79">
        <v>2017</v>
      </c>
      <c r="E3202" s="80">
        <v>253</v>
      </c>
      <c r="F3202" s="76">
        <v>13578</v>
      </c>
      <c r="G3202" s="76">
        <v>64531</v>
      </c>
      <c r="H3202" s="76">
        <v>266135</v>
      </c>
      <c r="I3202" s="76">
        <v>471948</v>
      </c>
      <c r="J3202" s="76">
        <v>166719</v>
      </c>
    </row>
    <row r="3203" spans="1:10" x14ac:dyDescent="0.15">
      <c r="A3203" s="72"/>
      <c r="B3203" s="77" t="s">
        <v>1373</v>
      </c>
      <c r="C3203" s="78" t="s">
        <v>1374</v>
      </c>
      <c r="D3203" s="79">
        <v>2018</v>
      </c>
      <c r="E3203" s="80">
        <v>260</v>
      </c>
      <c r="F3203" s="76">
        <v>15206</v>
      </c>
      <c r="G3203" s="76">
        <v>68534</v>
      </c>
      <c r="H3203" s="76">
        <v>290739</v>
      </c>
      <c r="I3203" s="76">
        <v>507942</v>
      </c>
      <c r="J3203" s="76">
        <v>193998</v>
      </c>
    </row>
    <row r="3204" spans="1:10" x14ac:dyDescent="0.15">
      <c r="A3204" s="72"/>
      <c r="B3204" s="77" t="s">
        <v>1373</v>
      </c>
      <c r="C3204" s="78" t="s">
        <v>1374</v>
      </c>
      <c r="D3204" s="79">
        <v>2019</v>
      </c>
      <c r="E3204" s="80">
        <v>275</v>
      </c>
      <c r="F3204" s="76">
        <v>14604</v>
      </c>
      <c r="G3204" s="76">
        <v>64202</v>
      </c>
      <c r="H3204" s="76">
        <v>249534</v>
      </c>
      <c r="I3204" s="76">
        <v>438432</v>
      </c>
      <c r="J3204" s="76">
        <v>159564</v>
      </c>
    </row>
    <row r="3205" spans="1:10" x14ac:dyDescent="0.15">
      <c r="A3205" s="72"/>
      <c r="B3205" s="77" t="s">
        <v>1375</v>
      </c>
      <c r="C3205" s="78" t="s">
        <v>1374</v>
      </c>
      <c r="D3205" s="79">
        <v>2015</v>
      </c>
      <c r="E3205" s="80">
        <v>314</v>
      </c>
      <c r="F3205" s="76">
        <v>18732</v>
      </c>
      <c r="G3205" s="76">
        <v>93414</v>
      </c>
      <c r="H3205" s="76">
        <v>587499</v>
      </c>
      <c r="I3205" s="76">
        <v>899807</v>
      </c>
      <c r="J3205" s="76">
        <v>238543</v>
      </c>
    </row>
    <row r="3206" spans="1:10" x14ac:dyDescent="0.15">
      <c r="A3206" s="72"/>
      <c r="B3206" s="77" t="s">
        <v>1375</v>
      </c>
      <c r="C3206" s="78" t="s">
        <v>1374</v>
      </c>
      <c r="D3206" s="79">
        <v>2016</v>
      </c>
      <c r="E3206" s="80">
        <v>251</v>
      </c>
      <c r="F3206" s="76">
        <v>16170</v>
      </c>
      <c r="G3206" s="76">
        <v>77327</v>
      </c>
      <c r="H3206" s="76">
        <v>400722</v>
      </c>
      <c r="I3206" s="76">
        <v>619406</v>
      </c>
      <c r="J3206" s="76">
        <v>167776</v>
      </c>
    </row>
    <row r="3207" spans="1:10" x14ac:dyDescent="0.15">
      <c r="A3207" s="72"/>
      <c r="B3207" s="77" t="s">
        <v>1375</v>
      </c>
      <c r="C3207" s="78" t="s">
        <v>1374</v>
      </c>
      <c r="D3207" s="79">
        <v>2017</v>
      </c>
      <c r="E3207" s="80">
        <v>253</v>
      </c>
      <c r="F3207" s="76">
        <v>13578</v>
      </c>
      <c r="G3207" s="76">
        <v>64531</v>
      </c>
      <c r="H3207" s="76">
        <v>266135</v>
      </c>
      <c r="I3207" s="76">
        <v>471948</v>
      </c>
      <c r="J3207" s="76">
        <v>166719</v>
      </c>
    </row>
    <row r="3208" spans="1:10" x14ac:dyDescent="0.15">
      <c r="A3208" s="72"/>
      <c r="B3208" s="77" t="s">
        <v>1375</v>
      </c>
      <c r="C3208" s="78" t="s">
        <v>1374</v>
      </c>
      <c r="D3208" s="79">
        <v>2018</v>
      </c>
      <c r="E3208" s="80">
        <v>260</v>
      </c>
      <c r="F3208" s="76">
        <v>15206</v>
      </c>
      <c r="G3208" s="76">
        <v>68534</v>
      </c>
      <c r="H3208" s="76">
        <v>290739</v>
      </c>
      <c r="I3208" s="76">
        <v>507942</v>
      </c>
      <c r="J3208" s="76">
        <v>193998</v>
      </c>
    </row>
    <row r="3209" spans="1:10" x14ac:dyDescent="0.15">
      <c r="A3209" s="72"/>
      <c r="B3209" s="77" t="s">
        <v>1375</v>
      </c>
      <c r="C3209" s="78" t="s">
        <v>1374</v>
      </c>
      <c r="D3209" s="79">
        <v>2019</v>
      </c>
      <c r="E3209" s="80">
        <v>275</v>
      </c>
      <c r="F3209" s="76">
        <v>14604</v>
      </c>
      <c r="G3209" s="76">
        <v>64202</v>
      </c>
      <c r="H3209" s="76">
        <v>249534</v>
      </c>
      <c r="I3209" s="76">
        <v>438432</v>
      </c>
      <c r="J3209" s="76">
        <v>159564</v>
      </c>
    </row>
    <row r="3210" spans="1:10" x14ac:dyDescent="0.15">
      <c r="A3210" s="72"/>
      <c r="B3210" s="77" t="s">
        <v>1376</v>
      </c>
      <c r="C3210" s="78" t="s">
        <v>1377</v>
      </c>
      <c r="D3210" s="79">
        <v>2015</v>
      </c>
      <c r="E3210" s="80">
        <v>1465</v>
      </c>
      <c r="F3210" s="76">
        <v>136141</v>
      </c>
      <c r="G3210" s="76">
        <v>784039</v>
      </c>
      <c r="H3210" s="76">
        <v>5953037</v>
      </c>
      <c r="I3210" s="76">
        <v>8652175</v>
      </c>
      <c r="J3210" s="76">
        <v>2406141</v>
      </c>
    </row>
    <row r="3211" spans="1:10" x14ac:dyDescent="0.15">
      <c r="A3211" s="72"/>
      <c r="B3211" s="77" t="s">
        <v>1376</v>
      </c>
      <c r="C3211" s="78" t="s">
        <v>1377</v>
      </c>
      <c r="D3211" s="79">
        <v>2016</v>
      </c>
      <c r="E3211" s="80">
        <v>1300</v>
      </c>
      <c r="F3211" s="76">
        <v>128715</v>
      </c>
      <c r="G3211" s="76">
        <v>693623</v>
      </c>
      <c r="H3211" s="76">
        <v>4676995</v>
      </c>
      <c r="I3211" s="76">
        <v>6754917</v>
      </c>
      <c r="J3211" s="76">
        <v>1883636</v>
      </c>
    </row>
    <row r="3212" spans="1:10" x14ac:dyDescent="0.15">
      <c r="A3212" s="72"/>
      <c r="B3212" s="77" t="s">
        <v>1376</v>
      </c>
      <c r="C3212" s="78" t="s">
        <v>1377</v>
      </c>
      <c r="D3212" s="79">
        <v>2017</v>
      </c>
      <c r="E3212" s="80">
        <v>1250</v>
      </c>
      <c r="F3212" s="76">
        <v>128446</v>
      </c>
      <c r="G3212" s="76">
        <v>708409</v>
      </c>
      <c r="H3212" s="76">
        <v>4751578</v>
      </c>
      <c r="I3212" s="76">
        <v>6706611</v>
      </c>
      <c r="J3212" s="76">
        <v>1844566</v>
      </c>
    </row>
    <row r="3213" spans="1:10" x14ac:dyDescent="0.15">
      <c r="A3213" s="72"/>
      <c r="B3213" s="77" t="s">
        <v>1376</v>
      </c>
      <c r="C3213" s="78" t="s">
        <v>1377</v>
      </c>
      <c r="D3213" s="79">
        <v>2018</v>
      </c>
      <c r="E3213" s="80">
        <v>1205</v>
      </c>
      <c r="F3213" s="76">
        <v>125998</v>
      </c>
      <c r="G3213" s="76">
        <v>695226</v>
      </c>
      <c r="H3213" s="76">
        <v>4752482</v>
      </c>
      <c r="I3213" s="76">
        <v>6910123</v>
      </c>
      <c r="J3213" s="76">
        <v>2021054</v>
      </c>
    </row>
    <row r="3214" spans="1:10" x14ac:dyDescent="0.15">
      <c r="A3214" s="72"/>
      <c r="B3214" s="77" t="s">
        <v>1376</v>
      </c>
      <c r="C3214" s="78" t="s">
        <v>1377</v>
      </c>
      <c r="D3214" s="79">
        <v>2019</v>
      </c>
      <c r="E3214" s="80">
        <v>1183</v>
      </c>
      <c r="F3214" s="76">
        <v>122202</v>
      </c>
      <c r="G3214" s="76">
        <v>687339</v>
      </c>
      <c r="H3214" s="76">
        <v>4642777</v>
      </c>
      <c r="I3214" s="76">
        <v>6711605</v>
      </c>
      <c r="J3214" s="76">
        <v>1907860</v>
      </c>
    </row>
    <row r="3215" spans="1:10" x14ac:dyDescent="0.15">
      <c r="A3215" s="72"/>
      <c r="B3215" s="77" t="s">
        <v>1378</v>
      </c>
      <c r="C3215" s="78" t="s">
        <v>1379</v>
      </c>
      <c r="D3215" s="79">
        <v>2015</v>
      </c>
      <c r="E3215" s="80">
        <v>571</v>
      </c>
      <c r="F3215" s="76">
        <v>65471</v>
      </c>
      <c r="G3215" s="76">
        <v>401125</v>
      </c>
      <c r="H3215" s="76">
        <v>2494529</v>
      </c>
      <c r="I3215" s="76">
        <v>3763026</v>
      </c>
      <c r="J3215" s="76">
        <v>1103625</v>
      </c>
    </row>
    <row r="3216" spans="1:10" x14ac:dyDescent="0.15">
      <c r="A3216" s="72"/>
      <c r="B3216" s="77" t="s">
        <v>1378</v>
      </c>
      <c r="C3216" s="78" t="s">
        <v>1379</v>
      </c>
      <c r="D3216" s="79">
        <v>2016</v>
      </c>
      <c r="E3216" s="80">
        <v>521</v>
      </c>
      <c r="F3216" s="76">
        <v>64453</v>
      </c>
      <c r="G3216" s="76">
        <v>377081</v>
      </c>
      <c r="H3216" s="76">
        <v>2261586</v>
      </c>
      <c r="I3216" s="76">
        <v>3444903</v>
      </c>
      <c r="J3216" s="76">
        <v>1090091</v>
      </c>
    </row>
    <row r="3217" spans="1:10" x14ac:dyDescent="0.15">
      <c r="A3217" s="72"/>
      <c r="B3217" s="77" t="s">
        <v>1378</v>
      </c>
      <c r="C3217" s="78" t="s">
        <v>1379</v>
      </c>
      <c r="D3217" s="79">
        <v>2017</v>
      </c>
      <c r="E3217" s="80">
        <v>520</v>
      </c>
      <c r="F3217" s="76">
        <v>64598</v>
      </c>
      <c r="G3217" s="76">
        <v>383725</v>
      </c>
      <c r="H3217" s="76">
        <v>2215673</v>
      </c>
      <c r="I3217" s="76">
        <v>3318427</v>
      </c>
      <c r="J3217" s="76">
        <v>1052647</v>
      </c>
    </row>
    <row r="3218" spans="1:10" x14ac:dyDescent="0.15">
      <c r="A3218" s="72"/>
      <c r="B3218" s="77" t="s">
        <v>1378</v>
      </c>
      <c r="C3218" s="78" t="s">
        <v>1379</v>
      </c>
      <c r="D3218" s="79">
        <v>2018</v>
      </c>
      <c r="E3218" s="80">
        <v>501</v>
      </c>
      <c r="F3218" s="76">
        <v>63585</v>
      </c>
      <c r="G3218" s="76">
        <v>375481</v>
      </c>
      <c r="H3218" s="76">
        <v>2264214</v>
      </c>
      <c r="I3218" s="76">
        <v>3515718</v>
      </c>
      <c r="J3218" s="76">
        <v>1189286</v>
      </c>
    </row>
    <row r="3219" spans="1:10" x14ac:dyDescent="0.15">
      <c r="A3219" s="72"/>
      <c r="B3219" s="77" t="s">
        <v>1378</v>
      </c>
      <c r="C3219" s="78" t="s">
        <v>1379</v>
      </c>
      <c r="D3219" s="79">
        <v>2019</v>
      </c>
      <c r="E3219" s="80">
        <v>500</v>
      </c>
      <c r="F3219" s="76">
        <v>61576</v>
      </c>
      <c r="G3219" s="76">
        <v>363310</v>
      </c>
      <c r="H3219" s="76">
        <v>2192851</v>
      </c>
      <c r="I3219" s="76">
        <v>3393256</v>
      </c>
      <c r="J3219" s="76">
        <v>1119986</v>
      </c>
    </row>
    <row r="3220" spans="1:10" x14ac:dyDescent="0.15">
      <c r="A3220" s="72"/>
      <c r="B3220" s="77" t="s">
        <v>1380</v>
      </c>
      <c r="C3220" s="78" t="s">
        <v>1381</v>
      </c>
      <c r="D3220" s="79">
        <v>2015</v>
      </c>
      <c r="E3220" s="80">
        <v>116</v>
      </c>
      <c r="F3220" s="76">
        <v>14439</v>
      </c>
      <c r="G3220" s="76">
        <v>93854</v>
      </c>
      <c r="H3220" s="76">
        <v>464628</v>
      </c>
      <c r="I3220" s="76">
        <v>785628</v>
      </c>
      <c r="J3220" s="76">
        <v>279921</v>
      </c>
    </row>
    <row r="3221" spans="1:10" x14ac:dyDescent="0.15">
      <c r="A3221" s="72"/>
      <c r="B3221" s="77" t="s">
        <v>1380</v>
      </c>
      <c r="C3221" s="78" t="s">
        <v>1381</v>
      </c>
      <c r="D3221" s="79">
        <v>2016</v>
      </c>
      <c r="E3221" s="80">
        <v>98</v>
      </c>
      <c r="F3221" s="76">
        <v>14691</v>
      </c>
      <c r="G3221" s="76">
        <v>82991</v>
      </c>
      <c r="H3221" s="76">
        <v>554349</v>
      </c>
      <c r="I3221" s="76">
        <v>788150</v>
      </c>
      <c r="J3221" s="76">
        <v>212054</v>
      </c>
    </row>
    <row r="3222" spans="1:10" x14ac:dyDescent="0.15">
      <c r="A3222" s="72"/>
      <c r="B3222" s="77" t="s">
        <v>1380</v>
      </c>
      <c r="C3222" s="78" t="s">
        <v>1381</v>
      </c>
      <c r="D3222" s="79">
        <v>2017</v>
      </c>
      <c r="E3222" s="80">
        <v>96</v>
      </c>
      <c r="F3222" s="76">
        <v>13628</v>
      </c>
      <c r="G3222" s="76">
        <v>89601</v>
      </c>
      <c r="H3222" s="76">
        <v>559838</v>
      </c>
      <c r="I3222" s="76">
        <v>762130</v>
      </c>
      <c r="J3222" s="76">
        <v>191555</v>
      </c>
    </row>
    <row r="3223" spans="1:10" x14ac:dyDescent="0.15">
      <c r="A3223" s="72"/>
      <c r="B3223" s="77" t="s">
        <v>1380</v>
      </c>
      <c r="C3223" s="78" t="s">
        <v>1381</v>
      </c>
      <c r="D3223" s="79">
        <v>2018</v>
      </c>
      <c r="E3223" s="80">
        <v>92</v>
      </c>
      <c r="F3223" s="76">
        <v>13509</v>
      </c>
      <c r="G3223" s="76">
        <v>82593</v>
      </c>
      <c r="H3223" s="76">
        <v>476915</v>
      </c>
      <c r="I3223" s="76">
        <v>731551</v>
      </c>
      <c r="J3223" s="76">
        <v>241738</v>
      </c>
    </row>
    <row r="3224" spans="1:10" x14ac:dyDescent="0.15">
      <c r="A3224" s="72"/>
      <c r="B3224" s="77" t="s">
        <v>1380</v>
      </c>
      <c r="C3224" s="78" t="s">
        <v>1381</v>
      </c>
      <c r="D3224" s="79">
        <v>2019</v>
      </c>
      <c r="E3224" s="80">
        <v>93</v>
      </c>
      <c r="F3224" s="76">
        <v>13456</v>
      </c>
      <c r="G3224" s="76">
        <v>77622</v>
      </c>
      <c r="H3224" s="76">
        <v>497341</v>
      </c>
      <c r="I3224" s="76">
        <v>738702</v>
      </c>
      <c r="J3224" s="76">
        <v>231317</v>
      </c>
    </row>
    <row r="3225" spans="1:10" x14ac:dyDescent="0.15">
      <c r="A3225" s="72"/>
      <c r="B3225" s="77" t="s">
        <v>1382</v>
      </c>
      <c r="C3225" s="78" t="s">
        <v>1383</v>
      </c>
      <c r="D3225" s="79">
        <v>2015</v>
      </c>
      <c r="E3225" s="80">
        <v>50</v>
      </c>
      <c r="F3225" s="76">
        <v>5391</v>
      </c>
      <c r="G3225" s="76">
        <v>42241</v>
      </c>
      <c r="H3225" s="76">
        <v>273416</v>
      </c>
      <c r="I3225" s="76">
        <v>483586</v>
      </c>
      <c r="J3225" s="76">
        <v>183456</v>
      </c>
    </row>
    <row r="3226" spans="1:10" x14ac:dyDescent="0.15">
      <c r="A3226" s="72"/>
      <c r="B3226" s="77" t="s">
        <v>1382</v>
      </c>
      <c r="C3226" s="78" t="s">
        <v>1383</v>
      </c>
      <c r="D3226" s="79">
        <v>2016</v>
      </c>
      <c r="E3226" s="80">
        <v>41</v>
      </c>
      <c r="F3226" s="76">
        <v>4149</v>
      </c>
      <c r="G3226" s="76">
        <v>25382</v>
      </c>
      <c r="H3226" s="76">
        <v>227476</v>
      </c>
      <c r="I3226" s="76">
        <v>350389</v>
      </c>
      <c r="J3226" s="76">
        <v>102182</v>
      </c>
    </row>
    <row r="3227" spans="1:10" x14ac:dyDescent="0.15">
      <c r="A3227" s="72"/>
      <c r="B3227" s="77" t="s">
        <v>1382</v>
      </c>
      <c r="C3227" s="78" t="s">
        <v>1383</v>
      </c>
      <c r="D3227" s="79">
        <v>2017</v>
      </c>
      <c r="E3227" s="80">
        <v>34</v>
      </c>
      <c r="F3227" s="76">
        <v>2858</v>
      </c>
      <c r="G3227" s="76">
        <v>12960</v>
      </c>
      <c r="H3227" s="76">
        <v>151298</v>
      </c>
      <c r="I3227" s="76">
        <v>216327</v>
      </c>
      <c r="J3227" s="76">
        <v>60852</v>
      </c>
    </row>
    <row r="3228" spans="1:10" x14ac:dyDescent="0.15">
      <c r="A3228" s="72"/>
      <c r="B3228" s="77" t="s">
        <v>1382</v>
      </c>
      <c r="C3228" s="78" t="s">
        <v>1383</v>
      </c>
      <c r="D3228" s="79">
        <v>2018</v>
      </c>
      <c r="E3228" s="80">
        <v>32</v>
      </c>
      <c r="F3228" s="76">
        <v>2560</v>
      </c>
      <c r="G3228" s="76">
        <v>11918</v>
      </c>
      <c r="H3228" s="76">
        <v>102165</v>
      </c>
      <c r="I3228" s="76">
        <v>133974</v>
      </c>
      <c r="J3228" s="76">
        <v>23207</v>
      </c>
    </row>
    <row r="3229" spans="1:10" x14ac:dyDescent="0.15">
      <c r="A3229" s="72"/>
      <c r="B3229" s="77" t="s">
        <v>1382</v>
      </c>
      <c r="C3229" s="78" t="s">
        <v>1383</v>
      </c>
      <c r="D3229" s="79">
        <v>2019</v>
      </c>
      <c r="E3229" s="80">
        <v>22</v>
      </c>
      <c r="F3229" s="76">
        <v>1930</v>
      </c>
      <c r="G3229" s="76">
        <v>8760</v>
      </c>
      <c r="H3229" s="76">
        <v>159268</v>
      </c>
      <c r="I3229" s="76">
        <v>213387</v>
      </c>
      <c r="J3229" s="76">
        <v>51255</v>
      </c>
    </row>
    <row r="3230" spans="1:10" x14ac:dyDescent="0.15">
      <c r="A3230" s="72"/>
      <c r="B3230" s="77" t="s">
        <v>1384</v>
      </c>
      <c r="C3230" s="78" t="s">
        <v>1385</v>
      </c>
      <c r="D3230" s="79">
        <v>2015</v>
      </c>
      <c r="E3230" s="80">
        <v>188</v>
      </c>
      <c r="F3230" s="76">
        <v>29278</v>
      </c>
      <c r="G3230" s="76">
        <v>179638</v>
      </c>
      <c r="H3230" s="76">
        <v>1306444</v>
      </c>
      <c r="I3230" s="76">
        <v>1830057</v>
      </c>
      <c r="J3230" s="76">
        <v>452046</v>
      </c>
    </row>
    <row r="3231" spans="1:10" x14ac:dyDescent="0.15">
      <c r="A3231" s="72"/>
      <c r="B3231" s="77" t="s">
        <v>1384</v>
      </c>
      <c r="C3231" s="78" t="s">
        <v>1385</v>
      </c>
      <c r="D3231" s="79">
        <v>2016</v>
      </c>
      <c r="E3231" s="80">
        <v>161</v>
      </c>
      <c r="F3231" s="76">
        <v>28724</v>
      </c>
      <c r="G3231" s="76">
        <v>181363</v>
      </c>
      <c r="H3231" s="76">
        <v>1030020</v>
      </c>
      <c r="I3231" s="76">
        <v>1592357</v>
      </c>
      <c r="J3231" s="76">
        <v>537894</v>
      </c>
    </row>
    <row r="3232" spans="1:10" x14ac:dyDescent="0.15">
      <c r="A3232" s="72"/>
      <c r="B3232" s="77" t="s">
        <v>1384</v>
      </c>
      <c r="C3232" s="78" t="s">
        <v>1385</v>
      </c>
      <c r="D3232" s="79">
        <v>2017</v>
      </c>
      <c r="E3232" s="80">
        <v>161</v>
      </c>
      <c r="F3232" s="76">
        <v>30682</v>
      </c>
      <c r="G3232" s="76">
        <v>187116</v>
      </c>
      <c r="H3232" s="76">
        <v>1077617</v>
      </c>
      <c r="I3232" s="76">
        <v>1652766</v>
      </c>
      <c r="J3232" s="76">
        <v>562715</v>
      </c>
    </row>
    <row r="3233" spans="1:10" x14ac:dyDescent="0.15">
      <c r="A3233" s="72"/>
      <c r="B3233" s="77" t="s">
        <v>1384</v>
      </c>
      <c r="C3233" s="78" t="s">
        <v>1385</v>
      </c>
      <c r="D3233" s="79">
        <v>2018</v>
      </c>
      <c r="E3233" s="80">
        <v>166</v>
      </c>
      <c r="F3233" s="76">
        <v>32770</v>
      </c>
      <c r="G3233" s="76">
        <v>203601</v>
      </c>
      <c r="H3233" s="76">
        <v>1234843</v>
      </c>
      <c r="I3233" s="76">
        <v>1949728</v>
      </c>
      <c r="J3233" s="76">
        <v>692142</v>
      </c>
    </row>
    <row r="3234" spans="1:10" x14ac:dyDescent="0.15">
      <c r="A3234" s="72"/>
      <c r="B3234" s="77" t="s">
        <v>1384</v>
      </c>
      <c r="C3234" s="78" t="s">
        <v>1385</v>
      </c>
      <c r="D3234" s="79">
        <v>2019</v>
      </c>
      <c r="E3234" s="80">
        <v>166</v>
      </c>
      <c r="F3234" s="76">
        <v>30360</v>
      </c>
      <c r="G3234" s="76">
        <v>195070</v>
      </c>
      <c r="H3234" s="76">
        <v>1133304</v>
      </c>
      <c r="I3234" s="76">
        <v>1778963</v>
      </c>
      <c r="J3234" s="76">
        <v>599196</v>
      </c>
    </row>
    <row r="3235" spans="1:10" x14ac:dyDescent="0.15">
      <c r="A3235" s="72"/>
      <c r="B3235" s="77" t="s">
        <v>1386</v>
      </c>
      <c r="C3235" s="78" t="s">
        <v>1387</v>
      </c>
      <c r="D3235" s="79">
        <v>2015</v>
      </c>
      <c r="E3235" s="80">
        <v>8</v>
      </c>
      <c r="F3235" s="76">
        <v>2957</v>
      </c>
      <c r="G3235" s="76">
        <v>19349</v>
      </c>
      <c r="H3235" s="76">
        <v>170957</v>
      </c>
      <c r="I3235" s="76">
        <v>211493</v>
      </c>
      <c r="J3235" s="76">
        <v>34134</v>
      </c>
    </row>
    <row r="3236" spans="1:10" x14ac:dyDescent="0.15">
      <c r="A3236" s="72"/>
      <c r="B3236" s="77" t="s">
        <v>1386</v>
      </c>
      <c r="C3236" s="78" t="s">
        <v>1387</v>
      </c>
      <c r="D3236" s="79">
        <v>2016</v>
      </c>
      <c r="E3236" s="80">
        <v>11</v>
      </c>
      <c r="F3236" s="76">
        <v>2630</v>
      </c>
      <c r="G3236" s="76">
        <v>17429</v>
      </c>
      <c r="H3236" s="76">
        <v>165311</v>
      </c>
      <c r="I3236" s="76">
        <v>215228</v>
      </c>
      <c r="J3236" s="76">
        <v>40765</v>
      </c>
    </row>
    <row r="3237" spans="1:10" x14ac:dyDescent="0.15">
      <c r="A3237" s="72"/>
      <c r="B3237" s="77" t="s">
        <v>1386</v>
      </c>
      <c r="C3237" s="78" t="s">
        <v>1387</v>
      </c>
      <c r="D3237" s="79">
        <v>2017</v>
      </c>
      <c r="E3237" s="80">
        <v>9</v>
      </c>
      <c r="F3237" s="76">
        <v>2632</v>
      </c>
      <c r="G3237" s="76">
        <v>20463</v>
      </c>
      <c r="H3237" s="76">
        <v>113874</v>
      </c>
      <c r="I3237" s="76">
        <v>152849</v>
      </c>
      <c r="J3237" s="76">
        <v>33405</v>
      </c>
    </row>
    <row r="3238" spans="1:10" x14ac:dyDescent="0.15">
      <c r="A3238" s="72"/>
      <c r="B3238" s="77" t="s">
        <v>1386</v>
      </c>
      <c r="C3238" s="78" t="s">
        <v>1387</v>
      </c>
      <c r="D3238" s="79">
        <v>2018</v>
      </c>
      <c r="E3238" s="80">
        <v>8</v>
      </c>
      <c r="F3238" s="76">
        <v>1726</v>
      </c>
      <c r="G3238" s="76">
        <v>11076</v>
      </c>
      <c r="H3238" s="76">
        <v>163706</v>
      </c>
      <c r="I3238" s="76">
        <v>196388</v>
      </c>
      <c r="J3238" s="76">
        <v>27021</v>
      </c>
    </row>
    <row r="3239" spans="1:10" x14ac:dyDescent="0.15">
      <c r="A3239" s="72"/>
      <c r="B3239" s="77" t="s">
        <v>1386</v>
      </c>
      <c r="C3239" s="78" t="s">
        <v>1387</v>
      </c>
      <c r="D3239" s="79">
        <v>2019</v>
      </c>
      <c r="E3239" s="80">
        <v>7</v>
      </c>
      <c r="F3239" s="76">
        <v>1600</v>
      </c>
      <c r="G3239" s="76">
        <v>9970</v>
      </c>
      <c r="H3239" s="76">
        <v>97903</v>
      </c>
      <c r="I3239" s="76">
        <v>112996</v>
      </c>
      <c r="J3239" s="76">
        <v>11483</v>
      </c>
    </row>
    <row r="3240" spans="1:10" x14ac:dyDescent="0.15">
      <c r="A3240" s="72"/>
      <c r="B3240" s="77" t="s">
        <v>1388</v>
      </c>
      <c r="C3240" s="78" t="s">
        <v>1389</v>
      </c>
      <c r="D3240" s="79">
        <v>2015</v>
      </c>
      <c r="E3240" s="80">
        <v>111</v>
      </c>
      <c r="F3240" s="76">
        <v>5711</v>
      </c>
      <c r="G3240" s="76">
        <v>29395</v>
      </c>
      <c r="H3240" s="76">
        <v>134048</v>
      </c>
      <c r="I3240" s="76">
        <v>206540</v>
      </c>
      <c r="J3240" s="76">
        <v>62864</v>
      </c>
    </row>
    <row r="3241" spans="1:10" x14ac:dyDescent="0.15">
      <c r="A3241" s="72"/>
      <c r="B3241" s="77" t="s">
        <v>1388</v>
      </c>
      <c r="C3241" s="78" t="s">
        <v>1389</v>
      </c>
      <c r="D3241" s="79">
        <v>2016</v>
      </c>
      <c r="E3241" s="80">
        <v>109</v>
      </c>
      <c r="F3241" s="76">
        <v>5674</v>
      </c>
      <c r="G3241" s="76">
        <v>29533</v>
      </c>
      <c r="H3241" s="76">
        <v>131062</v>
      </c>
      <c r="I3241" s="76">
        <v>197099</v>
      </c>
      <c r="J3241" s="76">
        <v>61867</v>
      </c>
    </row>
    <row r="3242" spans="1:10" x14ac:dyDescent="0.15">
      <c r="A3242" s="72"/>
      <c r="B3242" s="77" t="s">
        <v>1388</v>
      </c>
      <c r="C3242" s="78" t="s">
        <v>1389</v>
      </c>
      <c r="D3242" s="79">
        <v>2017</v>
      </c>
      <c r="E3242" s="80">
        <v>117</v>
      </c>
      <c r="F3242" s="76">
        <v>6178</v>
      </c>
      <c r="G3242" s="76">
        <v>33975</v>
      </c>
      <c r="H3242" s="76">
        <v>144019</v>
      </c>
      <c r="I3242" s="76">
        <v>217783</v>
      </c>
      <c r="J3242" s="76">
        <v>69065</v>
      </c>
    </row>
    <row r="3243" spans="1:10" x14ac:dyDescent="0.15">
      <c r="A3243" s="72"/>
      <c r="B3243" s="77" t="s">
        <v>1388</v>
      </c>
      <c r="C3243" s="78" t="s">
        <v>1389</v>
      </c>
      <c r="D3243" s="79">
        <v>2018</v>
      </c>
      <c r="E3243" s="80">
        <v>111</v>
      </c>
      <c r="F3243" s="76">
        <v>5076</v>
      </c>
      <c r="G3243" s="76">
        <v>29217</v>
      </c>
      <c r="H3243" s="76">
        <v>126989</v>
      </c>
      <c r="I3243" s="76">
        <v>194885</v>
      </c>
      <c r="J3243" s="76">
        <v>67810</v>
      </c>
    </row>
    <row r="3244" spans="1:10" x14ac:dyDescent="0.15">
      <c r="A3244" s="72"/>
      <c r="B3244" s="77" t="s">
        <v>1388</v>
      </c>
      <c r="C3244" s="78" t="s">
        <v>1389</v>
      </c>
      <c r="D3244" s="79">
        <v>2019</v>
      </c>
      <c r="E3244" s="80">
        <v>116</v>
      </c>
      <c r="F3244" s="76">
        <v>6286</v>
      </c>
      <c r="G3244" s="76">
        <v>34635</v>
      </c>
      <c r="H3244" s="76">
        <v>148139</v>
      </c>
      <c r="I3244" s="76">
        <v>235317</v>
      </c>
      <c r="J3244" s="76">
        <v>85309</v>
      </c>
    </row>
    <row r="3245" spans="1:10" x14ac:dyDescent="0.15">
      <c r="A3245" s="72"/>
      <c r="B3245" s="77" t="s">
        <v>1390</v>
      </c>
      <c r="C3245" s="78" t="s">
        <v>1391</v>
      </c>
      <c r="D3245" s="79">
        <v>2015</v>
      </c>
      <c r="E3245" s="80">
        <v>98</v>
      </c>
      <c r="F3245" s="76">
        <v>7695</v>
      </c>
      <c r="G3245" s="76">
        <v>36648</v>
      </c>
      <c r="H3245" s="76">
        <v>145036</v>
      </c>
      <c r="I3245" s="76">
        <v>245724</v>
      </c>
      <c r="J3245" s="76">
        <v>91204</v>
      </c>
    </row>
    <row r="3246" spans="1:10" x14ac:dyDescent="0.15">
      <c r="A3246" s="72"/>
      <c r="B3246" s="77" t="s">
        <v>1390</v>
      </c>
      <c r="C3246" s="78" t="s">
        <v>1391</v>
      </c>
      <c r="D3246" s="79">
        <v>2016</v>
      </c>
      <c r="E3246" s="80">
        <v>101</v>
      </c>
      <c r="F3246" s="76">
        <v>8585</v>
      </c>
      <c r="G3246" s="76">
        <v>40384</v>
      </c>
      <c r="H3246" s="76">
        <v>153367</v>
      </c>
      <c r="I3246" s="76">
        <v>301681</v>
      </c>
      <c r="J3246" s="76">
        <v>135330</v>
      </c>
    </row>
    <row r="3247" spans="1:10" x14ac:dyDescent="0.15">
      <c r="A3247" s="72"/>
      <c r="B3247" s="77" t="s">
        <v>1390</v>
      </c>
      <c r="C3247" s="78" t="s">
        <v>1391</v>
      </c>
      <c r="D3247" s="79">
        <v>2017</v>
      </c>
      <c r="E3247" s="80">
        <v>103</v>
      </c>
      <c r="F3247" s="76">
        <v>8620</v>
      </c>
      <c r="G3247" s="76">
        <v>39611</v>
      </c>
      <c r="H3247" s="76">
        <v>169027</v>
      </c>
      <c r="I3247" s="76">
        <v>316573</v>
      </c>
      <c r="J3247" s="76">
        <v>135055</v>
      </c>
    </row>
    <row r="3248" spans="1:10" x14ac:dyDescent="0.15">
      <c r="A3248" s="72"/>
      <c r="B3248" s="77" t="s">
        <v>1390</v>
      </c>
      <c r="C3248" s="78" t="s">
        <v>1391</v>
      </c>
      <c r="D3248" s="79">
        <v>2018</v>
      </c>
      <c r="E3248" s="80">
        <v>92</v>
      </c>
      <c r="F3248" s="76">
        <v>7944</v>
      </c>
      <c r="G3248" s="76">
        <v>37076</v>
      </c>
      <c r="H3248" s="76">
        <v>159597</v>
      </c>
      <c r="I3248" s="76">
        <v>309192</v>
      </c>
      <c r="J3248" s="76">
        <v>137367</v>
      </c>
    </row>
    <row r="3249" spans="1:10" x14ac:dyDescent="0.15">
      <c r="A3249" s="72"/>
      <c r="B3249" s="77" t="s">
        <v>1390</v>
      </c>
      <c r="C3249" s="78" t="s">
        <v>1391</v>
      </c>
      <c r="D3249" s="79">
        <v>2019</v>
      </c>
      <c r="E3249" s="80">
        <v>96</v>
      </c>
      <c r="F3249" s="76">
        <v>7944</v>
      </c>
      <c r="G3249" s="76">
        <v>37254</v>
      </c>
      <c r="H3249" s="76">
        <v>156896</v>
      </c>
      <c r="I3249" s="76">
        <v>313891</v>
      </c>
      <c r="J3249" s="76">
        <v>141427</v>
      </c>
    </row>
    <row r="3250" spans="1:10" x14ac:dyDescent="0.15">
      <c r="A3250" s="72"/>
      <c r="B3250" s="77" t="s">
        <v>1392</v>
      </c>
      <c r="C3250" s="78" t="s">
        <v>1393</v>
      </c>
      <c r="D3250" s="79">
        <v>2015</v>
      </c>
      <c r="E3250" s="80">
        <v>402</v>
      </c>
      <c r="F3250" s="76">
        <v>25554</v>
      </c>
      <c r="G3250" s="76">
        <v>128005</v>
      </c>
      <c r="H3250" s="76">
        <v>1415085</v>
      </c>
      <c r="I3250" s="76">
        <v>1899784</v>
      </c>
      <c r="J3250" s="76">
        <v>449065</v>
      </c>
    </row>
    <row r="3251" spans="1:10" x14ac:dyDescent="0.15">
      <c r="A3251" s="72"/>
      <c r="B3251" s="77" t="s">
        <v>1392</v>
      </c>
      <c r="C3251" s="78" t="s">
        <v>1393</v>
      </c>
      <c r="D3251" s="79">
        <v>2016</v>
      </c>
      <c r="E3251" s="80">
        <v>357</v>
      </c>
      <c r="F3251" s="76">
        <v>21915</v>
      </c>
      <c r="G3251" s="76">
        <v>97697</v>
      </c>
      <c r="H3251" s="76">
        <v>674060</v>
      </c>
      <c r="I3251" s="76">
        <v>870632</v>
      </c>
      <c r="J3251" s="76">
        <v>171446</v>
      </c>
    </row>
    <row r="3252" spans="1:10" x14ac:dyDescent="0.15">
      <c r="A3252" s="72"/>
      <c r="B3252" s="77" t="s">
        <v>1392</v>
      </c>
      <c r="C3252" s="78" t="s">
        <v>1393</v>
      </c>
      <c r="D3252" s="79">
        <v>2017</v>
      </c>
      <c r="E3252" s="80">
        <v>333</v>
      </c>
      <c r="F3252" s="76">
        <v>22262</v>
      </c>
      <c r="G3252" s="76">
        <v>100470</v>
      </c>
      <c r="H3252" s="76">
        <v>675178</v>
      </c>
      <c r="I3252" s="76">
        <v>859644</v>
      </c>
      <c r="J3252" s="76">
        <v>164949</v>
      </c>
    </row>
    <row r="3253" spans="1:10" x14ac:dyDescent="0.15">
      <c r="A3253" s="72"/>
      <c r="B3253" s="77" t="s">
        <v>1392</v>
      </c>
      <c r="C3253" s="78" t="s">
        <v>1393</v>
      </c>
      <c r="D3253" s="79">
        <v>2018</v>
      </c>
      <c r="E3253" s="80">
        <v>327</v>
      </c>
      <c r="F3253" s="76">
        <v>22947</v>
      </c>
      <c r="G3253" s="76">
        <v>102130</v>
      </c>
      <c r="H3253" s="76">
        <v>612757</v>
      </c>
      <c r="I3253" s="76">
        <v>804336</v>
      </c>
      <c r="J3253" s="76">
        <v>176363</v>
      </c>
    </row>
    <row r="3254" spans="1:10" x14ac:dyDescent="0.15">
      <c r="A3254" s="72"/>
      <c r="B3254" s="77" t="s">
        <v>1392</v>
      </c>
      <c r="C3254" s="78" t="s">
        <v>1393</v>
      </c>
      <c r="D3254" s="79">
        <v>2019</v>
      </c>
      <c r="E3254" s="80">
        <v>315</v>
      </c>
      <c r="F3254" s="76">
        <v>22118</v>
      </c>
      <c r="G3254" s="76">
        <v>103986</v>
      </c>
      <c r="H3254" s="76">
        <v>579448</v>
      </c>
      <c r="I3254" s="76">
        <v>749685</v>
      </c>
      <c r="J3254" s="76">
        <v>144902</v>
      </c>
    </row>
    <row r="3255" spans="1:10" x14ac:dyDescent="0.15">
      <c r="A3255" s="72"/>
      <c r="B3255" s="77" t="s">
        <v>1394</v>
      </c>
      <c r="C3255" s="78" t="s">
        <v>1395</v>
      </c>
      <c r="D3255" s="79">
        <v>2015</v>
      </c>
      <c r="E3255" s="80">
        <v>75</v>
      </c>
      <c r="F3255" s="76">
        <v>3787</v>
      </c>
      <c r="G3255" s="76">
        <v>26742</v>
      </c>
      <c r="H3255" s="76">
        <v>857834</v>
      </c>
      <c r="I3255" s="76">
        <v>978307</v>
      </c>
      <c r="J3255" s="76">
        <v>113566</v>
      </c>
    </row>
    <row r="3256" spans="1:10" x14ac:dyDescent="0.15">
      <c r="A3256" s="72"/>
      <c r="B3256" s="77" t="s">
        <v>1394</v>
      </c>
      <c r="C3256" s="78" t="s">
        <v>1395</v>
      </c>
      <c r="D3256" s="79">
        <v>2016</v>
      </c>
      <c r="E3256" s="80">
        <v>69</v>
      </c>
      <c r="F3256" s="76">
        <v>2958</v>
      </c>
      <c r="G3256" s="76">
        <v>14877</v>
      </c>
      <c r="H3256" s="76">
        <v>209051</v>
      </c>
      <c r="I3256" s="76">
        <v>243363</v>
      </c>
      <c r="J3256" s="76">
        <v>30691</v>
      </c>
    </row>
    <row r="3257" spans="1:10" x14ac:dyDescent="0.15">
      <c r="A3257" s="72"/>
      <c r="B3257" s="77" t="s">
        <v>1394</v>
      </c>
      <c r="C3257" s="78" t="s">
        <v>1395</v>
      </c>
      <c r="D3257" s="79">
        <v>2017</v>
      </c>
      <c r="E3257" s="80">
        <v>68</v>
      </c>
      <c r="F3257" s="76">
        <v>3345</v>
      </c>
      <c r="G3257" s="76">
        <v>18212</v>
      </c>
      <c r="H3257" s="76">
        <v>187807</v>
      </c>
      <c r="I3257" s="76">
        <v>231122</v>
      </c>
      <c r="J3257" s="76">
        <v>41215</v>
      </c>
    </row>
    <row r="3258" spans="1:10" x14ac:dyDescent="0.15">
      <c r="A3258" s="72"/>
      <c r="B3258" s="77" t="s">
        <v>1394</v>
      </c>
      <c r="C3258" s="78" t="s">
        <v>1395</v>
      </c>
      <c r="D3258" s="79">
        <v>2018</v>
      </c>
      <c r="E3258" s="80">
        <v>63</v>
      </c>
      <c r="F3258" s="76">
        <v>3121</v>
      </c>
      <c r="G3258" s="76">
        <v>14798</v>
      </c>
      <c r="H3258" s="76">
        <v>135625</v>
      </c>
      <c r="I3258" s="76">
        <v>179089</v>
      </c>
      <c r="J3258" s="76">
        <v>41989</v>
      </c>
    </row>
    <row r="3259" spans="1:10" x14ac:dyDescent="0.15">
      <c r="A3259" s="72"/>
      <c r="B3259" s="77" t="s">
        <v>1394</v>
      </c>
      <c r="C3259" s="78" t="s">
        <v>1395</v>
      </c>
      <c r="D3259" s="79">
        <v>2019</v>
      </c>
      <c r="E3259" s="80">
        <v>57</v>
      </c>
      <c r="F3259" s="76">
        <v>2869</v>
      </c>
      <c r="G3259" s="76">
        <v>14390</v>
      </c>
      <c r="H3259" s="76">
        <v>112586</v>
      </c>
      <c r="I3259" s="76">
        <v>133441</v>
      </c>
      <c r="J3259" s="76">
        <v>14107</v>
      </c>
    </row>
    <row r="3260" spans="1:10" x14ac:dyDescent="0.15">
      <c r="A3260" s="72"/>
      <c r="B3260" s="77" t="s">
        <v>1396</v>
      </c>
      <c r="C3260" s="78" t="s">
        <v>1397</v>
      </c>
      <c r="D3260" s="79">
        <v>2015</v>
      </c>
      <c r="E3260" s="80">
        <v>152</v>
      </c>
      <c r="F3260" s="76">
        <v>11098</v>
      </c>
      <c r="G3260" s="76">
        <v>40100</v>
      </c>
      <c r="H3260" s="76">
        <v>336529</v>
      </c>
      <c r="I3260" s="76">
        <v>388201</v>
      </c>
      <c r="J3260" s="76">
        <v>39524</v>
      </c>
    </row>
    <row r="3261" spans="1:10" x14ac:dyDescent="0.15">
      <c r="A3261" s="72"/>
      <c r="B3261" s="77" t="s">
        <v>1396</v>
      </c>
      <c r="C3261" s="78" t="s">
        <v>1397</v>
      </c>
      <c r="D3261" s="79">
        <v>2016</v>
      </c>
      <c r="E3261" s="80">
        <v>128</v>
      </c>
      <c r="F3261" s="76">
        <v>10154</v>
      </c>
      <c r="G3261" s="76">
        <v>39204</v>
      </c>
      <c r="H3261" s="76">
        <v>304314</v>
      </c>
      <c r="I3261" s="76">
        <v>359552</v>
      </c>
      <c r="J3261" s="76">
        <v>44147</v>
      </c>
    </row>
    <row r="3262" spans="1:10" x14ac:dyDescent="0.15">
      <c r="A3262" s="72"/>
      <c r="B3262" s="77" t="s">
        <v>1396</v>
      </c>
      <c r="C3262" s="78" t="s">
        <v>1397</v>
      </c>
      <c r="D3262" s="79">
        <v>2017</v>
      </c>
      <c r="E3262" s="80">
        <v>110</v>
      </c>
      <c r="F3262" s="76">
        <v>10868</v>
      </c>
      <c r="G3262" s="76">
        <v>40538</v>
      </c>
      <c r="H3262" s="76">
        <v>338291</v>
      </c>
      <c r="I3262" s="76">
        <v>381906</v>
      </c>
      <c r="J3262" s="76">
        <v>34468</v>
      </c>
    </row>
    <row r="3263" spans="1:10" x14ac:dyDescent="0.15">
      <c r="A3263" s="72"/>
      <c r="B3263" s="77" t="s">
        <v>1396</v>
      </c>
      <c r="C3263" s="78" t="s">
        <v>1397</v>
      </c>
      <c r="D3263" s="79">
        <v>2018</v>
      </c>
      <c r="E3263" s="80">
        <v>114</v>
      </c>
      <c r="F3263" s="76">
        <v>11897</v>
      </c>
      <c r="G3263" s="76">
        <v>47429</v>
      </c>
      <c r="H3263" s="76">
        <v>346200</v>
      </c>
      <c r="I3263" s="76">
        <v>405742</v>
      </c>
      <c r="J3263" s="76">
        <v>52920</v>
      </c>
    </row>
    <row r="3264" spans="1:10" x14ac:dyDescent="0.15">
      <c r="A3264" s="72"/>
      <c r="B3264" s="77" t="s">
        <v>1396</v>
      </c>
      <c r="C3264" s="78" t="s">
        <v>1397</v>
      </c>
      <c r="D3264" s="79">
        <v>2019</v>
      </c>
      <c r="E3264" s="80">
        <v>117</v>
      </c>
      <c r="F3264" s="76">
        <v>11914</v>
      </c>
      <c r="G3264" s="76">
        <v>52172</v>
      </c>
      <c r="H3264" s="76">
        <v>373180</v>
      </c>
      <c r="I3264" s="76">
        <v>440283</v>
      </c>
      <c r="J3264" s="76">
        <v>54739</v>
      </c>
    </row>
    <row r="3265" spans="1:10" x14ac:dyDescent="0.15">
      <c r="A3265" s="72"/>
      <c r="B3265" s="77" t="s">
        <v>1398</v>
      </c>
      <c r="C3265" s="78" t="s">
        <v>1399</v>
      </c>
      <c r="D3265" s="79">
        <v>2015</v>
      </c>
      <c r="E3265" s="80">
        <v>175</v>
      </c>
      <c r="F3265" s="76">
        <v>10669</v>
      </c>
      <c r="G3265" s="76">
        <v>61163</v>
      </c>
      <c r="H3265" s="76">
        <v>220721</v>
      </c>
      <c r="I3265" s="76">
        <v>533276</v>
      </c>
      <c r="J3265" s="76">
        <v>295975</v>
      </c>
    </row>
    <row r="3266" spans="1:10" x14ac:dyDescent="0.15">
      <c r="A3266" s="72"/>
      <c r="B3266" s="77" t="s">
        <v>1398</v>
      </c>
      <c r="C3266" s="78" t="s">
        <v>1399</v>
      </c>
      <c r="D3266" s="79">
        <v>2016</v>
      </c>
      <c r="E3266" s="80">
        <v>160</v>
      </c>
      <c r="F3266" s="76">
        <v>8803</v>
      </c>
      <c r="G3266" s="76">
        <v>43615</v>
      </c>
      <c r="H3266" s="76">
        <v>160695</v>
      </c>
      <c r="I3266" s="76">
        <v>267717</v>
      </c>
      <c r="J3266" s="76">
        <v>96609</v>
      </c>
    </row>
    <row r="3267" spans="1:10" x14ac:dyDescent="0.15">
      <c r="A3267" s="72"/>
      <c r="B3267" s="77" t="s">
        <v>1398</v>
      </c>
      <c r="C3267" s="78" t="s">
        <v>1399</v>
      </c>
      <c r="D3267" s="79">
        <v>2017</v>
      </c>
      <c r="E3267" s="80">
        <v>155</v>
      </c>
      <c r="F3267" s="76">
        <v>8049</v>
      </c>
      <c r="G3267" s="76">
        <v>41720</v>
      </c>
      <c r="H3267" s="76">
        <v>149080</v>
      </c>
      <c r="I3267" s="76">
        <v>246616</v>
      </c>
      <c r="J3267" s="76">
        <v>89267</v>
      </c>
    </row>
    <row r="3268" spans="1:10" x14ac:dyDescent="0.15">
      <c r="A3268" s="72"/>
      <c r="B3268" s="77" t="s">
        <v>1398</v>
      </c>
      <c r="C3268" s="78" t="s">
        <v>1399</v>
      </c>
      <c r="D3268" s="79">
        <v>2018</v>
      </c>
      <c r="E3268" s="80">
        <v>150</v>
      </c>
      <c r="F3268" s="76">
        <v>7929</v>
      </c>
      <c r="G3268" s="76">
        <v>39903</v>
      </c>
      <c r="H3268" s="76">
        <v>130932</v>
      </c>
      <c r="I3268" s="76">
        <v>219505</v>
      </c>
      <c r="J3268" s="76">
        <v>81454</v>
      </c>
    </row>
    <row r="3269" spans="1:10" x14ac:dyDescent="0.15">
      <c r="A3269" s="72"/>
      <c r="B3269" s="77" t="s">
        <v>1398</v>
      </c>
      <c r="C3269" s="78" t="s">
        <v>1399</v>
      </c>
      <c r="D3269" s="79">
        <v>2019</v>
      </c>
      <c r="E3269" s="80">
        <v>141</v>
      </c>
      <c r="F3269" s="76">
        <v>7335</v>
      </c>
      <c r="G3269" s="76">
        <v>37423</v>
      </c>
      <c r="H3269" s="76">
        <v>93682</v>
      </c>
      <c r="I3269" s="76">
        <v>175960</v>
      </c>
      <c r="J3269" s="76">
        <v>76056</v>
      </c>
    </row>
    <row r="3270" spans="1:10" x14ac:dyDescent="0.15">
      <c r="A3270" s="72"/>
      <c r="B3270" s="77" t="s">
        <v>1400</v>
      </c>
      <c r="C3270" s="78" t="s">
        <v>1401</v>
      </c>
      <c r="D3270" s="79">
        <v>2015</v>
      </c>
      <c r="E3270" s="80">
        <v>492</v>
      </c>
      <c r="F3270" s="76">
        <v>45116</v>
      </c>
      <c r="G3270" s="76">
        <v>254909</v>
      </c>
      <c r="H3270" s="76">
        <v>2043423</v>
      </c>
      <c r="I3270" s="76">
        <v>2989365</v>
      </c>
      <c r="J3270" s="76">
        <v>853451</v>
      </c>
    </row>
    <row r="3271" spans="1:10" x14ac:dyDescent="0.15">
      <c r="A3271" s="72"/>
      <c r="B3271" s="77" t="s">
        <v>1400</v>
      </c>
      <c r="C3271" s="78" t="s">
        <v>1401</v>
      </c>
      <c r="D3271" s="79">
        <v>2016</v>
      </c>
      <c r="E3271" s="80">
        <v>422</v>
      </c>
      <c r="F3271" s="76">
        <v>42347</v>
      </c>
      <c r="G3271" s="76">
        <v>218845</v>
      </c>
      <c r="H3271" s="76">
        <v>1741349</v>
      </c>
      <c r="I3271" s="76">
        <v>2439382</v>
      </c>
      <c r="J3271" s="76">
        <v>622099</v>
      </c>
    </row>
    <row r="3272" spans="1:10" x14ac:dyDescent="0.15">
      <c r="A3272" s="72"/>
      <c r="B3272" s="77" t="s">
        <v>1400</v>
      </c>
      <c r="C3272" s="78" t="s">
        <v>1401</v>
      </c>
      <c r="D3272" s="79">
        <v>2017</v>
      </c>
      <c r="E3272" s="80">
        <v>397</v>
      </c>
      <c r="F3272" s="76">
        <v>41586</v>
      </c>
      <c r="G3272" s="76">
        <v>224214</v>
      </c>
      <c r="H3272" s="76">
        <v>1860727</v>
      </c>
      <c r="I3272" s="76">
        <v>2528540</v>
      </c>
      <c r="J3272" s="76">
        <v>626970</v>
      </c>
    </row>
    <row r="3273" spans="1:10" x14ac:dyDescent="0.15">
      <c r="A3273" s="72"/>
      <c r="B3273" s="77" t="s">
        <v>1400</v>
      </c>
      <c r="C3273" s="78" t="s">
        <v>1401</v>
      </c>
      <c r="D3273" s="79">
        <v>2018</v>
      </c>
      <c r="E3273" s="80">
        <v>377</v>
      </c>
      <c r="F3273" s="76">
        <v>39466</v>
      </c>
      <c r="G3273" s="76">
        <v>217615</v>
      </c>
      <c r="H3273" s="76">
        <v>1875511</v>
      </c>
      <c r="I3273" s="76">
        <v>2590070</v>
      </c>
      <c r="J3273" s="76">
        <v>655406</v>
      </c>
    </row>
    <row r="3274" spans="1:10" x14ac:dyDescent="0.15">
      <c r="A3274" s="72"/>
      <c r="B3274" s="77" t="s">
        <v>1400</v>
      </c>
      <c r="C3274" s="78" t="s">
        <v>1401</v>
      </c>
      <c r="D3274" s="79">
        <v>2019</v>
      </c>
      <c r="E3274" s="80">
        <v>368</v>
      </c>
      <c r="F3274" s="76">
        <v>38508</v>
      </c>
      <c r="G3274" s="76">
        <v>220043</v>
      </c>
      <c r="H3274" s="76">
        <v>1870478</v>
      </c>
      <c r="I3274" s="76">
        <v>2568664</v>
      </c>
      <c r="J3274" s="76">
        <v>642972</v>
      </c>
    </row>
    <row r="3275" spans="1:10" x14ac:dyDescent="0.15">
      <c r="A3275" s="72"/>
      <c r="B3275" s="77" t="s">
        <v>1402</v>
      </c>
      <c r="C3275" s="78" t="s">
        <v>1403</v>
      </c>
      <c r="D3275" s="79">
        <v>2015</v>
      </c>
      <c r="E3275" s="80">
        <v>57</v>
      </c>
      <c r="F3275" s="76">
        <v>4729</v>
      </c>
      <c r="G3275" s="76">
        <v>25979</v>
      </c>
      <c r="H3275" s="76">
        <v>218922</v>
      </c>
      <c r="I3275" s="76">
        <v>324195</v>
      </c>
      <c r="J3275" s="76">
        <v>96730</v>
      </c>
    </row>
    <row r="3276" spans="1:10" x14ac:dyDescent="0.15">
      <c r="A3276" s="72"/>
      <c r="B3276" s="77" t="s">
        <v>1402</v>
      </c>
      <c r="C3276" s="78" t="s">
        <v>1403</v>
      </c>
      <c r="D3276" s="79">
        <v>2016</v>
      </c>
      <c r="E3276" s="80">
        <v>47</v>
      </c>
      <c r="F3276" s="76">
        <v>4923</v>
      </c>
      <c r="G3276" s="76">
        <v>26247</v>
      </c>
      <c r="H3276" s="76">
        <v>283865</v>
      </c>
      <c r="I3276" s="76">
        <v>382390</v>
      </c>
      <c r="J3276" s="76">
        <v>82784</v>
      </c>
    </row>
    <row r="3277" spans="1:10" x14ac:dyDescent="0.15">
      <c r="A3277" s="72"/>
      <c r="B3277" s="77" t="s">
        <v>1402</v>
      </c>
      <c r="C3277" s="78" t="s">
        <v>1403</v>
      </c>
      <c r="D3277" s="79">
        <v>2017</v>
      </c>
      <c r="E3277" s="80">
        <v>35</v>
      </c>
      <c r="F3277" s="76">
        <v>3208</v>
      </c>
      <c r="G3277" s="76">
        <v>20621</v>
      </c>
      <c r="H3277" s="76">
        <v>115606</v>
      </c>
      <c r="I3277" s="76">
        <v>148745</v>
      </c>
      <c r="J3277" s="76">
        <v>31840</v>
      </c>
    </row>
    <row r="3278" spans="1:10" x14ac:dyDescent="0.15">
      <c r="A3278" s="72"/>
      <c r="B3278" s="77" t="s">
        <v>1402</v>
      </c>
      <c r="C3278" s="78" t="s">
        <v>1403</v>
      </c>
      <c r="D3278" s="79">
        <v>2018</v>
      </c>
      <c r="E3278" s="80">
        <v>34</v>
      </c>
      <c r="F3278" s="76">
        <v>3400</v>
      </c>
      <c r="G3278" s="76">
        <v>17869</v>
      </c>
      <c r="H3278" s="76">
        <v>188774</v>
      </c>
      <c r="I3278" s="76">
        <v>249593</v>
      </c>
      <c r="J3278" s="76">
        <v>53126</v>
      </c>
    </row>
    <row r="3279" spans="1:10" x14ac:dyDescent="0.15">
      <c r="A3279" s="72"/>
      <c r="B3279" s="77" t="s">
        <v>1402</v>
      </c>
      <c r="C3279" s="78" t="s">
        <v>1403</v>
      </c>
      <c r="D3279" s="79">
        <v>2019</v>
      </c>
      <c r="E3279" s="80">
        <v>37</v>
      </c>
      <c r="F3279" s="76">
        <v>3577</v>
      </c>
      <c r="G3279" s="76">
        <v>20119</v>
      </c>
      <c r="H3279" s="76">
        <v>153698</v>
      </c>
      <c r="I3279" s="76">
        <v>212080</v>
      </c>
      <c r="J3279" s="76">
        <v>59422</v>
      </c>
    </row>
    <row r="3280" spans="1:10" x14ac:dyDescent="0.15">
      <c r="A3280" s="72"/>
      <c r="B3280" s="77" t="s">
        <v>1404</v>
      </c>
      <c r="C3280" s="78" t="s">
        <v>1405</v>
      </c>
      <c r="D3280" s="79">
        <v>2015</v>
      </c>
      <c r="E3280" s="80">
        <v>79</v>
      </c>
      <c r="F3280" s="76">
        <v>6658</v>
      </c>
      <c r="G3280" s="76">
        <v>32663</v>
      </c>
      <c r="H3280" s="76">
        <v>590729</v>
      </c>
      <c r="I3280" s="76">
        <v>785722</v>
      </c>
      <c r="J3280" s="76">
        <v>171880</v>
      </c>
    </row>
    <row r="3281" spans="1:10" x14ac:dyDescent="0.15">
      <c r="A3281" s="72"/>
      <c r="B3281" s="77" t="s">
        <v>1404</v>
      </c>
      <c r="C3281" s="78" t="s">
        <v>1405</v>
      </c>
      <c r="D3281" s="79">
        <v>2016</v>
      </c>
      <c r="E3281" s="80">
        <v>64</v>
      </c>
      <c r="F3281" s="76">
        <v>4777</v>
      </c>
      <c r="G3281" s="76">
        <v>21322</v>
      </c>
      <c r="H3281" s="76">
        <v>367677</v>
      </c>
      <c r="I3281" s="76">
        <v>482977</v>
      </c>
      <c r="J3281" s="76">
        <v>106098</v>
      </c>
    </row>
    <row r="3282" spans="1:10" x14ac:dyDescent="0.15">
      <c r="A3282" s="72"/>
      <c r="B3282" s="77" t="s">
        <v>1404</v>
      </c>
      <c r="C3282" s="78" t="s">
        <v>1405</v>
      </c>
      <c r="D3282" s="79">
        <v>2017</v>
      </c>
      <c r="E3282" s="80">
        <v>60</v>
      </c>
      <c r="F3282" s="76">
        <v>5196</v>
      </c>
      <c r="G3282" s="76">
        <v>24281</v>
      </c>
      <c r="H3282" s="76">
        <v>516675</v>
      </c>
      <c r="I3282" s="76">
        <v>630629</v>
      </c>
      <c r="J3282" s="76">
        <v>111244</v>
      </c>
    </row>
    <row r="3283" spans="1:10" x14ac:dyDescent="0.15">
      <c r="A3283" s="72"/>
      <c r="B3283" s="77" t="s">
        <v>1404</v>
      </c>
      <c r="C3283" s="78" t="s">
        <v>1405</v>
      </c>
      <c r="D3283" s="79">
        <v>2018</v>
      </c>
      <c r="E3283" s="80">
        <v>54</v>
      </c>
      <c r="F3283" s="76">
        <v>4493</v>
      </c>
      <c r="G3283" s="76">
        <v>18954</v>
      </c>
      <c r="H3283" s="76">
        <v>421119</v>
      </c>
      <c r="I3283" s="76">
        <v>538424</v>
      </c>
      <c r="J3283" s="76">
        <v>111439</v>
      </c>
    </row>
    <row r="3284" spans="1:10" x14ac:dyDescent="0.15">
      <c r="A3284" s="72"/>
      <c r="B3284" s="77" t="s">
        <v>1404</v>
      </c>
      <c r="C3284" s="78" t="s">
        <v>1405</v>
      </c>
      <c r="D3284" s="79">
        <v>2019</v>
      </c>
      <c r="E3284" s="80">
        <v>52</v>
      </c>
      <c r="F3284" s="76">
        <v>5278</v>
      </c>
      <c r="G3284" s="76">
        <v>25468</v>
      </c>
      <c r="H3284" s="76">
        <v>635651</v>
      </c>
      <c r="I3284" s="76">
        <v>789190</v>
      </c>
      <c r="J3284" s="76">
        <v>147754</v>
      </c>
    </row>
    <row r="3285" spans="1:10" x14ac:dyDescent="0.15">
      <c r="A3285" s="72"/>
      <c r="B3285" s="77" t="s">
        <v>1406</v>
      </c>
      <c r="C3285" s="78" t="s">
        <v>1407</v>
      </c>
      <c r="D3285" s="79">
        <v>2015</v>
      </c>
      <c r="E3285" s="80">
        <v>34</v>
      </c>
      <c r="F3285" s="76">
        <v>4273</v>
      </c>
      <c r="G3285" s="76">
        <v>31766</v>
      </c>
      <c r="H3285" s="76">
        <v>185299</v>
      </c>
      <c r="I3285" s="76">
        <v>303932</v>
      </c>
      <c r="J3285" s="76">
        <v>108485</v>
      </c>
    </row>
    <row r="3286" spans="1:10" x14ac:dyDescent="0.15">
      <c r="A3286" s="72"/>
      <c r="B3286" s="77" t="s">
        <v>1406</v>
      </c>
      <c r="C3286" s="78" t="s">
        <v>1407</v>
      </c>
      <c r="D3286" s="79">
        <v>2016</v>
      </c>
      <c r="E3286" s="80">
        <v>28</v>
      </c>
      <c r="F3286" s="76">
        <v>2818</v>
      </c>
      <c r="G3286" s="76">
        <v>12873</v>
      </c>
      <c r="H3286" s="76">
        <v>88588</v>
      </c>
      <c r="I3286" s="76">
        <v>127603</v>
      </c>
      <c r="J3286" s="76">
        <v>34361</v>
      </c>
    </row>
    <row r="3287" spans="1:10" x14ac:dyDescent="0.15">
      <c r="A3287" s="72"/>
      <c r="B3287" s="77" t="s">
        <v>1406</v>
      </c>
      <c r="C3287" s="78" t="s">
        <v>1407</v>
      </c>
      <c r="D3287" s="79">
        <v>2017</v>
      </c>
      <c r="E3287" s="80">
        <v>30</v>
      </c>
      <c r="F3287" s="76">
        <v>4252</v>
      </c>
      <c r="G3287" s="76">
        <v>24196</v>
      </c>
      <c r="H3287" s="76">
        <v>235724</v>
      </c>
      <c r="I3287" s="76">
        <v>320233</v>
      </c>
      <c r="J3287" s="76">
        <v>88667</v>
      </c>
    </row>
    <row r="3288" spans="1:10" x14ac:dyDescent="0.15">
      <c r="A3288" s="72"/>
      <c r="B3288" s="77" t="s">
        <v>1406</v>
      </c>
      <c r="C3288" s="78" t="s">
        <v>1407</v>
      </c>
      <c r="D3288" s="79">
        <v>2018</v>
      </c>
      <c r="E3288" s="80">
        <v>29</v>
      </c>
      <c r="F3288" s="76">
        <v>3962</v>
      </c>
      <c r="G3288" s="76">
        <v>24214</v>
      </c>
      <c r="H3288" s="76">
        <v>216266</v>
      </c>
      <c r="I3288" s="76">
        <v>329138</v>
      </c>
      <c r="J3288" s="76">
        <v>103579</v>
      </c>
    </row>
    <row r="3289" spans="1:10" x14ac:dyDescent="0.15">
      <c r="A3289" s="72"/>
      <c r="B3289" s="77" t="s">
        <v>1406</v>
      </c>
      <c r="C3289" s="78" t="s">
        <v>1407</v>
      </c>
      <c r="D3289" s="79">
        <v>2019</v>
      </c>
      <c r="E3289" s="80">
        <v>32</v>
      </c>
      <c r="F3289" s="76">
        <v>2823</v>
      </c>
      <c r="G3289" s="76">
        <v>24628</v>
      </c>
      <c r="H3289" s="76">
        <v>132632</v>
      </c>
      <c r="I3289" s="76">
        <v>222985</v>
      </c>
      <c r="J3289" s="76">
        <v>79570</v>
      </c>
    </row>
    <row r="3290" spans="1:10" x14ac:dyDescent="0.15">
      <c r="A3290" s="72"/>
      <c r="B3290" s="77" t="s">
        <v>1408</v>
      </c>
      <c r="C3290" s="78" t="s">
        <v>1409</v>
      </c>
      <c r="D3290" s="79">
        <v>2015</v>
      </c>
      <c r="E3290" s="80">
        <v>106</v>
      </c>
      <c r="F3290" s="76">
        <v>16010</v>
      </c>
      <c r="G3290" s="76">
        <v>89287</v>
      </c>
      <c r="H3290" s="76">
        <v>671426</v>
      </c>
      <c r="I3290" s="76">
        <v>987046</v>
      </c>
      <c r="J3290" s="76">
        <v>285400</v>
      </c>
    </row>
    <row r="3291" spans="1:10" x14ac:dyDescent="0.15">
      <c r="A3291" s="72"/>
      <c r="B3291" s="77" t="s">
        <v>1408</v>
      </c>
      <c r="C3291" s="78" t="s">
        <v>1409</v>
      </c>
      <c r="D3291" s="79">
        <v>2016</v>
      </c>
      <c r="E3291" s="80">
        <v>104</v>
      </c>
      <c r="F3291" s="76">
        <v>16712</v>
      </c>
      <c r="G3291" s="76">
        <v>93150</v>
      </c>
      <c r="H3291" s="76">
        <v>699810</v>
      </c>
      <c r="I3291" s="76">
        <v>967266</v>
      </c>
      <c r="J3291" s="76">
        <v>243512</v>
      </c>
    </row>
    <row r="3292" spans="1:10" x14ac:dyDescent="0.15">
      <c r="A3292" s="72"/>
      <c r="B3292" s="77" t="s">
        <v>1408</v>
      </c>
      <c r="C3292" s="78" t="s">
        <v>1409</v>
      </c>
      <c r="D3292" s="79">
        <v>2017</v>
      </c>
      <c r="E3292" s="80">
        <v>102</v>
      </c>
      <c r="F3292" s="76">
        <v>16581</v>
      </c>
      <c r="G3292" s="76">
        <v>93143</v>
      </c>
      <c r="H3292" s="76">
        <v>711578</v>
      </c>
      <c r="I3292" s="76">
        <v>975170</v>
      </c>
      <c r="J3292" s="76">
        <v>240617</v>
      </c>
    </row>
    <row r="3293" spans="1:10" x14ac:dyDescent="0.15">
      <c r="A3293" s="72"/>
      <c r="B3293" s="77" t="s">
        <v>1408</v>
      </c>
      <c r="C3293" s="78" t="s">
        <v>1409</v>
      </c>
      <c r="D3293" s="79">
        <v>2018</v>
      </c>
      <c r="E3293" s="80">
        <v>93</v>
      </c>
      <c r="F3293" s="76">
        <v>16198</v>
      </c>
      <c r="G3293" s="76">
        <v>93716</v>
      </c>
      <c r="H3293" s="76">
        <v>700332</v>
      </c>
      <c r="I3293" s="76">
        <v>953556</v>
      </c>
      <c r="J3293" s="76">
        <v>230386</v>
      </c>
    </row>
    <row r="3294" spans="1:10" x14ac:dyDescent="0.15">
      <c r="A3294" s="72"/>
      <c r="B3294" s="77" t="s">
        <v>1408</v>
      </c>
      <c r="C3294" s="78" t="s">
        <v>1409</v>
      </c>
      <c r="D3294" s="79">
        <v>2019</v>
      </c>
      <c r="E3294" s="80">
        <v>80</v>
      </c>
      <c r="F3294" s="76">
        <v>15207</v>
      </c>
      <c r="G3294" s="76">
        <v>85869</v>
      </c>
      <c r="H3294" s="76">
        <v>568242</v>
      </c>
      <c r="I3294" s="76">
        <v>795929</v>
      </c>
      <c r="J3294" s="76">
        <v>202695</v>
      </c>
    </row>
    <row r="3295" spans="1:10" x14ac:dyDescent="0.15">
      <c r="A3295" s="72"/>
      <c r="B3295" s="77" t="s">
        <v>1410</v>
      </c>
      <c r="C3295" s="78" t="s">
        <v>1411</v>
      </c>
      <c r="D3295" s="79">
        <v>2015</v>
      </c>
      <c r="E3295" s="80">
        <v>38</v>
      </c>
      <c r="F3295" s="76">
        <v>4512</v>
      </c>
      <c r="G3295" s="76">
        <v>27614</v>
      </c>
      <c r="H3295" s="76">
        <v>151286</v>
      </c>
      <c r="I3295" s="76">
        <v>231970</v>
      </c>
      <c r="J3295" s="76">
        <v>71888</v>
      </c>
    </row>
    <row r="3296" spans="1:10" x14ac:dyDescent="0.15">
      <c r="A3296" s="72"/>
      <c r="B3296" s="77" t="s">
        <v>1410</v>
      </c>
      <c r="C3296" s="78" t="s">
        <v>1411</v>
      </c>
      <c r="D3296" s="79">
        <v>2016</v>
      </c>
      <c r="E3296" s="80">
        <v>35</v>
      </c>
      <c r="F3296" s="76">
        <v>3570</v>
      </c>
      <c r="G3296" s="76">
        <v>20333</v>
      </c>
      <c r="H3296" s="76">
        <v>92625</v>
      </c>
      <c r="I3296" s="76">
        <v>147680</v>
      </c>
      <c r="J3296" s="76">
        <v>46555</v>
      </c>
    </row>
    <row r="3297" spans="1:10" x14ac:dyDescent="0.15">
      <c r="A3297" s="72"/>
      <c r="B3297" s="77" t="s">
        <v>1410</v>
      </c>
      <c r="C3297" s="78" t="s">
        <v>1411</v>
      </c>
      <c r="D3297" s="79">
        <v>2017</v>
      </c>
      <c r="E3297" s="80">
        <v>33</v>
      </c>
      <c r="F3297" s="76">
        <v>3498</v>
      </c>
      <c r="G3297" s="76">
        <v>19337</v>
      </c>
      <c r="H3297" s="76">
        <v>85451</v>
      </c>
      <c r="I3297" s="76">
        <v>139392</v>
      </c>
      <c r="J3297" s="76">
        <v>51841</v>
      </c>
    </row>
    <row r="3298" spans="1:10" x14ac:dyDescent="0.15">
      <c r="A3298" s="72"/>
      <c r="B3298" s="77" t="s">
        <v>1410</v>
      </c>
      <c r="C3298" s="78" t="s">
        <v>1411</v>
      </c>
      <c r="D3298" s="79">
        <v>2018</v>
      </c>
      <c r="E3298" s="80">
        <v>37</v>
      </c>
      <c r="F3298" s="76">
        <v>3697</v>
      </c>
      <c r="G3298" s="76">
        <v>20790</v>
      </c>
      <c r="H3298" s="76">
        <v>90554</v>
      </c>
      <c r="I3298" s="76">
        <v>146492</v>
      </c>
      <c r="J3298" s="76">
        <v>51145</v>
      </c>
    </row>
    <row r="3299" spans="1:10" x14ac:dyDescent="0.15">
      <c r="A3299" s="72"/>
      <c r="B3299" s="77" t="s">
        <v>1410</v>
      </c>
      <c r="C3299" s="78" t="s">
        <v>1411</v>
      </c>
      <c r="D3299" s="79">
        <v>2019</v>
      </c>
      <c r="E3299" s="80">
        <v>37</v>
      </c>
      <c r="F3299" s="76">
        <v>4208</v>
      </c>
      <c r="G3299" s="76">
        <v>23328</v>
      </c>
      <c r="H3299" s="76">
        <v>137147</v>
      </c>
      <c r="I3299" s="76">
        <v>206799</v>
      </c>
      <c r="J3299" s="76">
        <v>65976</v>
      </c>
    </row>
    <row r="3300" spans="1:10" x14ac:dyDescent="0.15">
      <c r="A3300" s="72"/>
      <c r="B3300" s="77" t="s">
        <v>1412</v>
      </c>
      <c r="C3300" s="78" t="s">
        <v>1413</v>
      </c>
      <c r="D3300" s="79">
        <v>2015</v>
      </c>
      <c r="E3300" s="80">
        <v>178</v>
      </c>
      <c r="F3300" s="76">
        <v>8934</v>
      </c>
      <c r="G3300" s="76">
        <v>47600</v>
      </c>
      <c r="H3300" s="76">
        <v>225761</v>
      </c>
      <c r="I3300" s="76">
        <v>356499</v>
      </c>
      <c r="J3300" s="76">
        <v>119067</v>
      </c>
    </row>
    <row r="3301" spans="1:10" x14ac:dyDescent="0.15">
      <c r="A3301" s="72"/>
      <c r="B3301" s="77" t="s">
        <v>1412</v>
      </c>
      <c r="C3301" s="78" t="s">
        <v>1413</v>
      </c>
      <c r="D3301" s="79">
        <v>2016</v>
      </c>
      <c r="E3301" s="80">
        <v>144</v>
      </c>
      <c r="F3301" s="76">
        <v>9547</v>
      </c>
      <c r="G3301" s="76">
        <v>44920</v>
      </c>
      <c r="H3301" s="76">
        <v>208784</v>
      </c>
      <c r="I3301" s="76">
        <v>331465</v>
      </c>
      <c r="J3301" s="76">
        <v>108789</v>
      </c>
    </row>
    <row r="3302" spans="1:10" x14ac:dyDescent="0.15">
      <c r="A3302" s="72"/>
      <c r="B3302" s="77" t="s">
        <v>1412</v>
      </c>
      <c r="C3302" s="78" t="s">
        <v>1413</v>
      </c>
      <c r="D3302" s="79">
        <v>2017</v>
      </c>
      <c r="E3302" s="80">
        <v>137</v>
      </c>
      <c r="F3302" s="76">
        <v>8851</v>
      </c>
      <c r="G3302" s="76">
        <v>42636</v>
      </c>
      <c r="H3302" s="76">
        <v>195693</v>
      </c>
      <c r="I3302" s="76">
        <v>314372</v>
      </c>
      <c r="J3302" s="76">
        <v>102761</v>
      </c>
    </row>
    <row r="3303" spans="1:10" x14ac:dyDescent="0.15">
      <c r="A3303" s="72"/>
      <c r="B3303" s="77" t="s">
        <v>1412</v>
      </c>
      <c r="C3303" s="78" t="s">
        <v>1413</v>
      </c>
      <c r="D3303" s="79">
        <v>2018</v>
      </c>
      <c r="E3303" s="80">
        <v>130</v>
      </c>
      <c r="F3303" s="76">
        <v>7716</v>
      </c>
      <c r="G3303" s="76">
        <v>42072</v>
      </c>
      <c r="H3303" s="76">
        <v>258465</v>
      </c>
      <c r="I3303" s="76">
        <v>372868</v>
      </c>
      <c r="J3303" s="76">
        <v>105731</v>
      </c>
    </row>
    <row r="3304" spans="1:10" x14ac:dyDescent="0.15">
      <c r="A3304" s="72"/>
      <c r="B3304" s="77" t="s">
        <v>1412</v>
      </c>
      <c r="C3304" s="78" t="s">
        <v>1413</v>
      </c>
      <c r="D3304" s="79">
        <v>2019</v>
      </c>
      <c r="E3304" s="80">
        <v>130</v>
      </c>
      <c r="F3304" s="76">
        <v>7415</v>
      </c>
      <c r="G3304" s="76">
        <v>40631</v>
      </c>
      <c r="H3304" s="76">
        <v>243108</v>
      </c>
      <c r="I3304" s="76">
        <v>341681</v>
      </c>
      <c r="J3304" s="76">
        <v>87555</v>
      </c>
    </row>
    <row r="3305" spans="1:10" x14ac:dyDescent="0.15">
      <c r="A3305" s="72"/>
      <c r="B3305" s="77" t="s">
        <v>1414</v>
      </c>
      <c r="C3305" s="78" t="s">
        <v>1415</v>
      </c>
      <c r="D3305" s="79">
        <v>2015</v>
      </c>
      <c r="E3305" s="80">
        <v>11423</v>
      </c>
      <c r="F3305" s="76">
        <v>1041452</v>
      </c>
      <c r="G3305" s="76">
        <v>5885439</v>
      </c>
      <c r="H3305" s="76">
        <v>45088735</v>
      </c>
      <c r="I3305" s="76">
        <v>64653939</v>
      </c>
      <c r="J3305" s="76">
        <v>18028557</v>
      </c>
    </row>
    <row r="3306" spans="1:10" x14ac:dyDescent="0.15">
      <c r="A3306" s="72"/>
      <c r="B3306" s="77" t="s">
        <v>1414</v>
      </c>
      <c r="C3306" s="78" t="s">
        <v>1415</v>
      </c>
      <c r="D3306" s="79">
        <v>2016</v>
      </c>
      <c r="E3306" s="80">
        <v>9991</v>
      </c>
      <c r="F3306" s="76">
        <v>1057212</v>
      </c>
      <c r="G3306" s="76">
        <v>5947802</v>
      </c>
      <c r="H3306" s="76">
        <v>45760691</v>
      </c>
      <c r="I3306" s="76">
        <v>65140850</v>
      </c>
      <c r="J3306" s="76">
        <v>17833188</v>
      </c>
    </row>
    <row r="3307" spans="1:10" x14ac:dyDescent="0.15">
      <c r="A3307" s="72"/>
      <c r="B3307" s="77" t="s">
        <v>1414</v>
      </c>
      <c r="C3307" s="78" t="s">
        <v>1415</v>
      </c>
      <c r="D3307" s="79">
        <v>2017</v>
      </c>
      <c r="E3307" s="80">
        <v>9884</v>
      </c>
      <c r="F3307" s="76">
        <v>1083760</v>
      </c>
      <c r="G3307" s="76">
        <v>5969954</v>
      </c>
      <c r="H3307" s="76">
        <v>48017570</v>
      </c>
      <c r="I3307" s="76">
        <v>68263488</v>
      </c>
      <c r="J3307" s="76">
        <v>18767026</v>
      </c>
    </row>
    <row r="3308" spans="1:10" x14ac:dyDescent="0.15">
      <c r="A3308" s="72"/>
      <c r="B3308" s="77" t="s">
        <v>1414</v>
      </c>
      <c r="C3308" s="78" t="s">
        <v>1415</v>
      </c>
      <c r="D3308" s="79">
        <v>2018</v>
      </c>
      <c r="E3308" s="80">
        <v>9728</v>
      </c>
      <c r="F3308" s="76">
        <v>1093367</v>
      </c>
      <c r="G3308" s="76">
        <v>6190870</v>
      </c>
      <c r="H3308" s="76">
        <v>49758215</v>
      </c>
      <c r="I3308" s="76">
        <v>70090641</v>
      </c>
      <c r="J3308" s="76">
        <v>18346957</v>
      </c>
    </row>
    <row r="3309" spans="1:10" x14ac:dyDescent="0.15">
      <c r="A3309" s="72"/>
      <c r="B3309" s="77" t="s">
        <v>1414</v>
      </c>
      <c r="C3309" s="78" t="s">
        <v>1415</v>
      </c>
      <c r="D3309" s="79">
        <v>2019</v>
      </c>
      <c r="E3309" s="80">
        <v>9538</v>
      </c>
      <c r="F3309" s="76">
        <v>1064560</v>
      </c>
      <c r="G3309" s="76">
        <v>6111417</v>
      </c>
      <c r="H3309" s="76">
        <v>49717961</v>
      </c>
      <c r="I3309" s="76">
        <v>67993768</v>
      </c>
      <c r="J3309" s="76">
        <v>16759394</v>
      </c>
    </row>
    <row r="3310" spans="1:10" x14ac:dyDescent="0.15">
      <c r="A3310" s="72"/>
      <c r="B3310" s="77" t="s">
        <v>1416</v>
      </c>
      <c r="C3310" s="78" t="s">
        <v>1417</v>
      </c>
      <c r="D3310" s="79">
        <v>2015</v>
      </c>
      <c r="E3310" s="80">
        <v>7925</v>
      </c>
      <c r="F3310" s="76">
        <v>861942</v>
      </c>
      <c r="G3310" s="76">
        <v>4941379</v>
      </c>
      <c r="H3310" s="76">
        <v>40018909</v>
      </c>
      <c r="I3310" s="76">
        <v>57052386</v>
      </c>
      <c r="J3310" s="76">
        <v>15564955</v>
      </c>
    </row>
    <row r="3311" spans="1:10" x14ac:dyDescent="0.15">
      <c r="A3311" s="72"/>
      <c r="B3311" s="77" t="s">
        <v>1416</v>
      </c>
      <c r="C3311" s="78" t="s">
        <v>1417</v>
      </c>
      <c r="D3311" s="79">
        <v>2016</v>
      </c>
      <c r="E3311" s="80">
        <v>7091</v>
      </c>
      <c r="F3311" s="76">
        <v>879756</v>
      </c>
      <c r="G3311" s="76">
        <v>5003723</v>
      </c>
      <c r="H3311" s="76">
        <v>41038586</v>
      </c>
      <c r="I3311" s="76">
        <v>57760428</v>
      </c>
      <c r="J3311" s="76">
        <v>15396761</v>
      </c>
    </row>
    <row r="3312" spans="1:10" x14ac:dyDescent="0.15">
      <c r="A3312" s="72"/>
      <c r="B3312" s="77" t="s">
        <v>1416</v>
      </c>
      <c r="C3312" s="78" t="s">
        <v>1417</v>
      </c>
      <c r="D3312" s="79">
        <v>2017</v>
      </c>
      <c r="E3312" s="80">
        <v>7028</v>
      </c>
      <c r="F3312" s="76">
        <v>912543</v>
      </c>
      <c r="G3312" s="76">
        <v>5078415</v>
      </c>
      <c r="H3312" s="76">
        <v>43252678</v>
      </c>
      <c r="I3312" s="76">
        <v>60699850</v>
      </c>
      <c r="J3312" s="76">
        <v>16240828</v>
      </c>
    </row>
    <row r="3313" spans="1:10" x14ac:dyDescent="0.15">
      <c r="A3313" s="72"/>
      <c r="B3313" s="77" t="s">
        <v>1416</v>
      </c>
      <c r="C3313" s="78" t="s">
        <v>1417</v>
      </c>
      <c r="D3313" s="79">
        <v>2018</v>
      </c>
      <c r="E3313" s="80">
        <v>6932</v>
      </c>
      <c r="F3313" s="76">
        <v>923050</v>
      </c>
      <c r="G3313" s="76">
        <v>5290731</v>
      </c>
      <c r="H3313" s="76">
        <v>44983324</v>
      </c>
      <c r="I3313" s="76">
        <v>62303998</v>
      </c>
      <c r="J3313" s="76">
        <v>15757390</v>
      </c>
    </row>
    <row r="3314" spans="1:10" x14ac:dyDescent="0.15">
      <c r="A3314" s="72"/>
      <c r="B3314" s="77" t="s">
        <v>1416</v>
      </c>
      <c r="C3314" s="78" t="s">
        <v>1417</v>
      </c>
      <c r="D3314" s="79">
        <v>2019</v>
      </c>
      <c r="E3314" s="80">
        <v>6786</v>
      </c>
      <c r="F3314" s="76">
        <v>890280</v>
      </c>
      <c r="G3314" s="76">
        <v>5190253</v>
      </c>
      <c r="H3314" s="76">
        <v>44699613</v>
      </c>
      <c r="I3314" s="76">
        <v>60015393</v>
      </c>
      <c r="J3314" s="76">
        <v>14082085</v>
      </c>
    </row>
    <row r="3315" spans="1:10" x14ac:dyDescent="0.15">
      <c r="A3315" s="72"/>
      <c r="B3315" s="77" t="s">
        <v>1418</v>
      </c>
      <c r="C3315" s="78" t="s">
        <v>1419</v>
      </c>
      <c r="D3315" s="79">
        <v>2015</v>
      </c>
      <c r="E3315" s="80">
        <v>87</v>
      </c>
      <c r="F3315" s="76">
        <v>187772</v>
      </c>
      <c r="G3315" s="76">
        <v>1236257</v>
      </c>
      <c r="H3315" s="76">
        <v>17094238</v>
      </c>
      <c r="I3315" s="76">
        <v>22867380</v>
      </c>
      <c r="J3315" s="76">
        <v>5675258</v>
      </c>
    </row>
    <row r="3316" spans="1:10" x14ac:dyDescent="0.15">
      <c r="A3316" s="72"/>
      <c r="B3316" s="77" t="s">
        <v>1418</v>
      </c>
      <c r="C3316" s="78" t="s">
        <v>1419</v>
      </c>
      <c r="D3316" s="79">
        <v>2016</v>
      </c>
      <c r="E3316" s="80">
        <v>81</v>
      </c>
      <c r="F3316" s="76">
        <v>198566</v>
      </c>
      <c r="G3316" s="76">
        <v>1314573</v>
      </c>
      <c r="H3316" s="76">
        <v>17930647</v>
      </c>
      <c r="I3316" s="76">
        <v>23896952</v>
      </c>
      <c r="J3316" s="76">
        <v>5766156</v>
      </c>
    </row>
    <row r="3317" spans="1:10" x14ac:dyDescent="0.15">
      <c r="A3317" s="72"/>
      <c r="B3317" s="77" t="s">
        <v>1418</v>
      </c>
      <c r="C3317" s="78" t="s">
        <v>1419</v>
      </c>
      <c r="D3317" s="79">
        <v>2017</v>
      </c>
      <c r="E3317" s="80">
        <v>91</v>
      </c>
      <c r="F3317" s="76">
        <v>205937</v>
      </c>
      <c r="G3317" s="76">
        <v>1310864</v>
      </c>
      <c r="H3317" s="76">
        <v>18821218</v>
      </c>
      <c r="I3317" s="76">
        <v>24954802</v>
      </c>
      <c r="J3317" s="76">
        <v>6040386</v>
      </c>
    </row>
    <row r="3318" spans="1:10" x14ac:dyDescent="0.15">
      <c r="A3318" s="72"/>
      <c r="B3318" s="77" t="s">
        <v>1418</v>
      </c>
      <c r="C3318" s="78" t="s">
        <v>1419</v>
      </c>
      <c r="D3318" s="79">
        <v>2018</v>
      </c>
      <c r="E3318" s="80">
        <v>91</v>
      </c>
      <c r="F3318" s="76">
        <v>204011</v>
      </c>
      <c r="G3318" s="76">
        <v>1338056</v>
      </c>
      <c r="H3318" s="76">
        <v>19494637</v>
      </c>
      <c r="I3318" s="76">
        <v>25457802</v>
      </c>
      <c r="J3318" s="76">
        <v>5692803</v>
      </c>
    </row>
    <row r="3319" spans="1:10" x14ac:dyDescent="0.15">
      <c r="A3319" s="72"/>
      <c r="B3319" s="77" t="s">
        <v>1418</v>
      </c>
      <c r="C3319" s="78" t="s">
        <v>1419</v>
      </c>
      <c r="D3319" s="79">
        <v>2019</v>
      </c>
      <c r="E3319" s="80">
        <v>93</v>
      </c>
      <c r="F3319" s="76">
        <v>198612</v>
      </c>
      <c r="G3319" s="76">
        <v>1328609</v>
      </c>
      <c r="H3319" s="76">
        <v>19193888</v>
      </c>
      <c r="I3319" s="76">
        <v>24290207</v>
      </c>
      <c r="J3319" s="76">
        <v>5002733</v>
      </c>
    </row>
    <row r="3320" spans="1:10" x14ac:dyDescent="0.15">
      <c r="A3320" s="72"/>
      <c r="B3320" s="77" t="s">
        <v>1420</v>
      </c>
      <c r="C3320" s="78" t="s">
        <v>1421</v>
      </c>
      <c r="D3320" s="79">
        <v>2015</v>
      </c>
      <c r="E3320" s="80">
        <v>186</v>
      </c>
      <c r="F3320" s="76">
        <v>18390</v>
      </c>
      <c r="G3320" s="76">
        <v>90770</v>
      </c>
      <c r="H3320" s="76">
        <v>387686</v>
      </c>
      <c r="I3320" s="76">
        <v>617170</v>
      </c>
      <c r="J3320" s="76">
        <v>205256</v>
      </c>
    </row>
    <row r="3321" spans="1:10" x14ac:dyDescent="0.15">
      <c r="A3321" s="72"/>
      <c r="B3321" s="77" t="s">
        <v>1420</v>
      </c>
      <c r="C3321" s="78" t="s">
        <v>1421</v>
      </c>
      <c r="D3321" s="79">
        <v>2016</v>
      </c>
      <c r="E3321" s="80">
        <v>197</v>
      </c>
      <c r="F3321" s="76">
        <v>20468</v>
      </c>
      <c r="G3321" s="76">
        <v>96781</v>
      </c>
      <c r="H3321" s="76">
        <v>403677</v>
      </c>
      <c r="I3321" s="76">
        <v>686143</v>
      </c>
      <c r="J3321" s="76">
        <v>249047</v>
      </c>
    </row>
    <row r="3322" spans="1:10" x14ac:dyDescent="0.15">
      <c r="A3322" s="72"/>
      <c r="B3322" s="77" t="s">
        <v>1420</v>
      </c>
      <c r="C3322" s="78" t="s">
        <v>1421</v>
      </c>
      <c r="D3322" s="79">
        <v>2017</v>
      </c>
      <c r="E3322" s="80">
        <v>204</v>
      </c>
      <c r="F3322" s="76">
        <v>20314</v>
      </c>
      <c r="G3322" s="76">
        <v>103200</v>
      </c>
      <c r="H3322" s="76">
        <v>428491</v>
      </c>
      <c r="I3322" s="76">
        <v>690424</v>
      </c>
      <c r="J3322" s="76">
        <v>226918</v>
      </c>
    </row>
    <row r="3323" spans="1:10" x14ac:dyDescent="0.15">
      <c r="A3323" s="72"/>
      <c r="B3323" s="77" t="s">
        <v>1420</v>
      </c>
      <c r="C3323" s="78" t="s">
        <v>1421</v>
      </c>
      <c r="D3323" s="79">
        <v>2018</v>
      </c>
      <c r="E3323" s="80">
        <v>229</v>
      </c>
      <c r="F3323" s="76">
        <v>21594</v>
      </c>
      <c r="G3323" s="76">
        <v>112607</v>
      </c>
      <c r="H3323" s="76">
        <v>455073</v>
      </c>
      <c r="I3323" s="76">
        <v>719929</v>
      </c>
      <c r="J3323" s="76">
        <v>235795</v>
      </c>
    </row>
    <row r="3324" spans="1:10" x14ac:dyDescent="0.15">
      <c r="A3324" s="72"/>
      <c r="B3324" s="77" t="s">
        <v>1420</v>
      </c>
      <c r="C3324" s="78" t="s">
        <v>1421</v>
      </c>
      <c r="D3324" s="79">
        <v>2019</v>
      </c>
      <c r="E3324" s="80">
        <v>233</v>
      </c>
      <c r="F3324" s="76">
        <v>21263</v>
      </c>
      <c r="G3324" s="76">
        <v>111869</v>
      </c>
      <c r="H3324" s="76">
        <v>461631</v>
      </c>
      <c r="I3324" s="76">
        <v>726046</v>
      </c>
      <c r="J3324" s="76">
        <v>231897</v>
      </c>
    </row>
    <row r="3325" spans="1:10" x14ac:dyDescent="0.15">
      <c r="A3325" s="72"/>
      <c r="B3325" s="77" t="s">
        <v>1422</v>
      </c>
      <c r="C3325" s="78" t="s">
        <v>1423</v>
      </c>
      <c r="D3325" s="79">
        <v>2015</v>
      </c>
      <c r="E3325" s="80">
        <v>7652</v>
      </c>
      <c r="F3325" s="76">
        <v>655780</v>
      </c>
      <c r="G3325" s="76">
        <v>3614352</v>
      </c>
      <c r="H3325" s="76">
        <v>22536984</v>
      </c>
      <c r="I3325" s="76">
        <v>33567836</v>
      </c>
      <c r="J3325" s="76">
        <v>9684441</v>
      </c>
    </row>
    <row r="3326" spans="1:10" x14ac:dyDescent="0.15">
      <c r="A3326" s="72"/>
      <c r="B3326" s="77" t="s">
        <v>1422</v>
      </c>
      <c r="C3326" s="78" t="s">
        <v>1423</v>
      </c>
      <c r="D3326" s="79">
        <v>2016</v>
      </c>
      <c r="E3326" s="80">
        <v>6813</v>
      </c>
      <c r="F3326" s="76">
        <v>660722</v>
      </c>
      <c r="G3326" s="76">
        <v>3592369</v>
      </c>
      <c r="H3326" s="76">
        <v>22704262</v>
      </c>
      <c r="I3326" s="76">
        <v>33177333</v>
      </c>
      <c r="J3326" s="76">
        <v>9381558</v>
      </c>
    </row>
    <row r="3327" spans="1:10" x14ac:dyDescent="0.15">
      <c r="A3327" s="72"/>
      <c r="B3327" s="77" t="s">
        <v>1422</v>
      </c>
      <c r="C3327" s="78" t="s">
        <v>1423</v>
      </c>
      <c r="D3327" s="79">
        <v>2017</v>
      </c>
      <c r="E3327" s="80">
        <v>6733</v>
      </c>
      <c r="F3327" s="76">
        <v>686292</v>
      </c>
      <c r="G3327" s="76">
        <v>3664351</v>
      </c>
      <c r="H3327" s="76">
        <v>24002969</v>
      </c>
      <c r="I3327" s="76">
        <v>35054625</v>
      </c>
      <c r="J3327" s="76">
        <v>9973524</v>
      </c>
    </row>
    <row r="3328" spans="1:10" x14ac:dyDescent="0.15">
      <c r="A3328" s="72"/>
      <c r="B3328" s="77" t="s">
        <v>1422</v>
      </c>
      <c r="C3328" s="78" t="s">
        <v>1423</v>
      </c>
      <c r="D3328" s="79">
        <v>2018</v>
      </c>
      <c r="E3328" s="80">
        <v>6612</v>
      </c>
      <c r="F3328" s="76">
        <v>697445</v>
      </c>
      <c r="G3328" s="76">
        <v>3840069</v>
      </c>
      <c r="H3328" s="76">
        <v>25033614</v>
      </c>
      <c r="I3328" s="76">
        <v>36126267</v>
      </c>
      <c r="J3328" s="76">
        <v>9828792</v>
      </c>
    </row>
    <row r="3329" spans="1:10" x14ac:dyDescent="0.15">
      <c r="A3329" s="72"/>
      <c r="B3329" s="77" t="s">
        <v>1422</v>
      </c>
      <c r="C3329" s="78" t="s">
        <v>1423</v>
      </c>
      <c r="D3329" s="79">
        <v>2019</v>
      </c>
      <c r="E3329" s="80">
        <v>6460</v>
      </c>
      <c r="F3329" s="76">
        <v>670405</v>
      </c>
      <c r="G3329" s="76">
        <v>3749774</v>
      </c>
      <c r="H3329" s="76">
        <v>25044094</v>
      </c>
      <c r="I3329" s="76">
        <v>34999141</v>
      </c>
      <c r="J3329" s="76">
        <v>8847456</v>
      </c>
    </row>
    <row r="3330" spans="1:10" x14ac:dyDescent="0.15">
      <c r="A3330" s="72"/>
      <c r="B3330" s="77" t="s">
        <v>1424</v>
      </c>
      <c r="C3330" s="78" t="s">
        <v>1425</v>
      </c>
      <c r="D3330" s="79">
        <v>2015</v>
      </c>
      <c r="E3330" s="80">
        <v>413</v>
      </c>
      <c r="F3330" s="76">
        <v>25024</v>
      </c>
      <c r="G3330" s="76">
        <v>136178</v>
      </c>
      <c r="H3330" s="76">
        <v>435821</v>
      </c>
      <c r="I3330" s="76">
        <v>779771</v>
      </c>
      <c r="J3330" s="76">
        <v>309701</v>
      </c>
    </row>
    <row r="3331" spans="1:10" x14ac:dyDescent="0.15">
      <c r="A3331" s="72"/>
      <c r="B3331" s="77" t="s">
        <v>1424</v>
      </c>
      <c r="C3331" s="78" t="s">
        <v>1425</v>
      </c>
      <c r="D3331" s="79">
        <v>2016</v>
      </c>
      <c r="E3331" s="80">
        <v>394</v>
      </c>
      <c r="F3331" s="76">
        <v>26613</v>
      </c>
      <c r="G3331" s="76">
        <v>141022</v>
      </c>
      <c r="H3331" s="76">
        <v>417158</v>
      </c>
      <c r="I3331" s="76">
        <v>713928</v>
      </c>
      <c r="J3331" s="76">
        <v>278222</v>
      </c>
    </row>
    <row r="3332" spans="1:10" x14ac:dyDescent="0.15">
      <c r="A3332" s="72"/>
      <c r="B3332" s="77" t="s">
        <v>1424</v>
      </c>
      <c r="C3332" s="78" t="s">
        <v>1425</v>
      </c>
      <c r="D3332" s="79">
        <v>2017</v>
      </c>
      <c r="E3332" s="80">
        <v>393</v>
      </c>
      <c r="F3332" s="76">
        <v>26556</v>
      </c>
      <c r="G3332" s="76">
        <v>135653</v>
      </c>
      <c r="H3332" s="76">
        <v>505310</v>
      </c>
      <c r="I3332" s="76">
        <v>804324</v>
      </c>
      <c r="J3332" s="76">
        <v>279440</v>
      </c>
    </row>
    <row r="3333" spans="1:10" x14ac:dyDescent="0.15">
      <c r="A3333" s="72"/>
      <c r="B3333" s="77" t="s">
        <v>1424</v>
      </c>
      <c r="C3333" s="78" t="s">
        <v>1425</v>
      </c>
      <c r="D3333" s="79">
        <v>2018</v>
      </c>
      <c r="E3333" s="80">
        <v>390</v>
      </c>
      <c r="F3333" s="76">
        <v>25749</v>
      </c>
      <c r="G3333" s="76">
        <v>132339</v>
      </c>
      <c r="H3333" s="76">
        <v>455800</v>
      </c>
      <c r="I3333" s="76">
        <v>744713</v>
      </c>
      <c r="J3333" s="76">
        <v>277756</v>
      </c>
    </row>
    <row r="3334" spans="1:10" x14ac:dyDescent="0.15">
      <c r="A3334" s="72"/>
      <c r="B3334" s="77" t="s">
        <v>1424</v>
      </c>
      <c r="C3334" s="78" t="s">
        <v>1425</v>
      </c>
      <c r="D3334" s="79">
        <v>2019</v>
      </c>
      <c r="E3334" s="80">
        <v>403</v>
      </c>
      <c r="F3334" s="76">
        <v>26292</v>
      </c>
      <c r="G3334" s="76">
        <v>132379</v>
      </c>
      <c r="H3334" s="76">
        <v>491111</v>
      </c>
      <c r="I3334" s="76">
        <v>736705</v>
      </c>
      <c r="J3334" s="76">
        <v>230103</v>
      </c>
    </row>
    <row r="3335" spans="1:10" x14ac:dyDescent="0.15">
      <c r="A3335" s="72"/>
      <c r="B3335" s="77" t="s">
        <v>1426</v>
      </c>
      <c r="C3335" s="78" t="s">
        <v>1427</v>
      </c>
      <c r="D3335" s="79">
        <v>2015</v>
      </c>
      <c r="E3335" s="80">
        <v>41</v>
      </c>
      <c r="F3335" s="76">
        <v>11420</v>
      </c>
      <c r="G3335" s="76">
        <v>71104</v>
      </c>
      <c r="H3335" s="76">
        <v>242722</v>
      </c>
      <c r="I3335" s="76">
        <v>398631</v>
      </c>
      <c r="J3335" s="76">
        <v>144196</v>
      </c>
    </row>
    <row r="3336" spans="1:10" x14ac:dyDescent="0.15">
      <c r="A3336" s="72"/>
      <c r="B3336" s="77" t="s">
        <v>1426</v>
      </c>
      <c r="C3336" s="78" t="s">
        <v>1427</v>
      </c>
      <c r="D3336" s="79">
        <v>2016</v>
      </c>
      <c r="E3336" s="80">
        <v>39</v>
      </c>
      <c r="F3336" s="76">
        <v>10854</v>
      </c>
      <c r="G3336" s="76">
        <v>61741</v>
      </c>
      <c r="H3336" s="76">
        <v>190271</v>
      </c>
      <c r="I3336" s="76">
        <v>272337</v>
      </c>
      <c r="J3336" s="76">
        <v>79731</v>
      </c>
    </row>
    <row r="3337" spans="1:10" x14ac:dyDescent="0.15">
      <c r="A3337" s="72"/>
      <c r="B3337" s="77" t="s">
        <v>1426</v>
      </c>
      <c r="C3337" s="78" t="s">
        <v>1427</v>
      </c>
      <c r="D3337" s="79">
        <v>2017</v>
      </c>
      <c r="E3337" s="80">
        <v>36</v>
      </c>
      <c r="F3337" s="76">
        <v>9056</v>
      </c>
      <c r="G3337" s="76">
        <v>44947</v>
      </c>
      <c r="H3337" s="76">
        <v>201583</v>
      </c>
      <c r="I3337" s="76">
        <v>269874</v>
      </c>
      <c r="J3337" s="76">
        <v>68978</v>
      </c>
    </row>
    <row r="3338" spans="1:10" x14ac:dyDescent="0.15">
      <c r="A3338" s="72"/>
      <c r="B3338" s="77" t="s">
        <v>1426</v>
      </c>
      <c r="C3338" s="78" t="s">
        <v>1427</v>
      </c>
      <c r="D3338" s="79">
        <v>2018</v>
      </c>
      <c r="E3338" s="80">
        <v>45</v>
      </c>
      <c r="F3338" s="76">
        <v>11315</v>
      </c>
      <c r="G3338" s="76">
        <v>61405</v>
      </c>
      <c r="H3338" s="76">
        <v>232154</v>
      </c>
      <c r="I3338" s="76">
        <v>354823</v>
      </c>
      <c r="J3338" s="76">
        <v>126493</v>
      </c>
    </row>
    <row r="3339" spans="1:10" x14ac:dyDescent="0.15">
      <c r="A3339" s="72"/>
      <c r="B3339" s="77" t="s">
        <v>1426</v>
      </c>
      <c r="C3339" s="78" t="s">
        <v>1427</v>
      </c>
      <c r="D3339" s="79">
        <v>2019</v>
      </c>
      <c r="E3339" s="80">
        <v>44</v>
      </c>
      <c r="F3339" s="76">
        <v>12207</v>
      </c>
      <c r="G3339" s="76">
        <v>63638</v>
      </c>
      <c r="H3339" s="76">
        <v>280565</v>
      </c>
      <c r="I3339" s="76">
        <v>384882</v>
      </c>
      <c r="J3339" s="76">
        <v>103556</v>
      </c>
    </row>
    <row r="3340" spans="1:10" x14ac:dyDescent="0.15">
      <c r="A3340" s="72"/>
      <c r="B3340" s="77" t="s">
        <v>1428</v>
      </c>
      <c r="C3340" s="78" t="s">
        <v>1429</v>
      </c>
      <c r="D3340" s="79">
        <v>2015</v>
      </c>
      <c r="E3340" s="80">
        <v>372</v>
      </c>
      <c r="F3340" s="76">
        <v>13604</v>
      </c>
      <c r="G3340" s="76">
        <v>65074</v>
      </c>
      <c r="H3340" s="76">
        <v>193099</v>
      </c>
      <c r="I3340" s="76">
        <v>381140</v>
      </c>
      <c r="J3340" s="76">
        <v>165505</v>
      </c>
    </row>
    <row r="3341" spans="1:10" x14ac:dyDescent="0.15">
      <c r="A3341" s="72"/>
      <c r="B3341" s="77" t="s">
        <v>1428</v>
      </c>
      <c r="C3341" s="78" t="s">
        <v>1429</v>
      </c>
      <c r="D3341" s="79">
        <v>2016</v>
      </c>
      <c r="E3341" s="80">
        <v>355</v>
      </c>
      <c r="F3341" s="76">
        <v>15759</v>
      </c>
      <c r="G3341" s="76">
        <v>79280</v>
      </c>
      <c r="H3341" s="76">
        <v>226887</v>
      </c>
      <c r="I3341" s="76">
        <v>441591</v>
      </c>
      <c r="J3341" s="76">
        <v>198491</v>
      </c>
    </row>
    <row r="3342" spans="1:10" x14ac:dyDescent="0.15">
      <c r="A3342" s="72"/>
      <c r="B3342" s="77" t="s">
        <v>1428</v>
      </c>
      <c r="C3342" s="78" t="s">
        <v>1429</v>
      </c>
      <c r="D3342" s="79">
        <v>2017</v>
      </c>
      <c r="E3342" s="80">
        <v>357</v>
      </c>
      <c r="F3342" s="76">
        <v>17500</v>
      </c>
      <c r="G3342" s="76">
        <v>90706</v>
      </c>
      <c r="H3342" s="76">
        <v>303726</v>
      </c>
      <c r="I3342" s="76">
        <v>534450</v>
      </c>
      <c r="J3342" s="76">
        <v>210462</v>
      </c>
    </row>
    <row r="3343" spans="1:10" x14ac:dyDescent="0.15">
      <c r="A3343" s="72"/>
      <c r="B3343" s="77" t="s">
        <v>1428</v>
      </c>
      <c r="C3343" s="78" t="s">
        <v>1429</v>
      </c>
      <c r="D3343" s="79">
        <v>2018</v>
      </c>
      <c r="E3343" s="80">
        <v>345</v>
      </c>
      <c r="F3343" s="76">
        <v>14434</v>
      </c>
      <c r="G3343" s="76">
        <v>70934</v>
      </c>
      <c r="H3343" s="76">
        <v>223647</v>
      </c>
      <c r="I3343" s="76">
        <v>389890</v>
      </c>
      <c r="J3343" s="76">
        <v>151263</v>
      </c>
    </row>
    <row r="3344" spans="1:10" x14ac:dyDescent="0.15">
      <c r="A3344" s="72"/>
      <c r="B3344" s="77" t="s">
        <v>1428</v>
      </c>
      <c r="C3344" s="78" t="s">
        <v>1429</v>
      </c>
      <c r="D3344" s="79">
        <v>2019</v>
      </c>
      <c r="E3344" s="80">
        <v>359</v>
      </c>
      <c r="F3344" s="76">
        <v>14085</v>
      </c>
      <c r="G3344" s="76">
        <v>68740</v>
      </c>
      <c r="H3344" s="76">
        <v>210546</v>
      </c>
      <c r="I3344" s="76">
        <v>351823</v>
      </c>
      <c r="J3344" s="76">
        <v>126547</v>
      </c>
    </row>
    <row r="3345" spans="1:10" x14ac:dyDescent="0.15">
      <c r="A3345" s="72"/>
      <c r="B3345" s="77" t="s">
        <v>1430</v>
      </c>
      <c r="C3345" s="78" t="s">
        <v>1431</v>
      </c>
      <c r="D3345" s="79">
        <v>2015</v>
      </c>
      <c r="E3345" s="80">
        <v>1958</v>
      </c>
      <c r="F3345" s="76">
        <v>76219</v>
      </c>
      <c r="G3345" s="76">
        <v>385095</v>
      </c>
      <c r="H3345" s="76">
        <v>2467737</v>
      </c>
      <c r="I3345" s="76">
        <v>3497540</v>
      </c>
      <c r="J3345" s="76">
        <v>1114156</v>
      </c>
    </row>
    <row r="3346" spans="1:10" x14ac:dyDescent="0.15">
      <c r="A3346" s="72"/>
      <c r="B3346" s="77" t="s">
        <v>1430</v>
      </c>
      <c r="C3346" s="78" t="s">
        <v>1431</v>
      </c>
      <c r="D3346" s="79">
        <v>2016</v>
      </c>
      <c r="E3346" s="80">
        <v>1518</v>
      </c>
      <c r="F3346" s="76">
        <v>73897</v>
      </c>
      <c r="G3346" s="76">
        <v>364930</v>
      </c>
      <c r="H3346" s="76">
        <v>2317823</v>
      </c>
      <c r="I3346" s="76">
        <v>3240006</v>
      </c>
      <c r="J3346" s="76">
        <v>856943</v>
      </c>
    </row>
    <row r="3347" spans="1:10" x14ac:dyDescent="0.15">
      <c r="A3347" s="72"/>
      <c r="B3347" s="77" t="s">
        <v>1430</v>
      </c>
      <c r="C3347" s="78" t="s">
        <v>1431</v>
      </c>
      <c r="D3347" s="79">
        <v>2017</v>
      </c>
      <c r="E3347" s="80">
        <v>1478</v>
      </c>
      <c r="F3347" s="76">
        <v>69012</v>
      </c>
      <c r="G3347" s="76">
        <v>345806</v>
      </c>
      <c r="H3347" s="76">
        <v>2245773</v>
      </c>
      <c r="I3347" s="76">
        <v>3291683</v>
      </c>
      <c r="J3347" s="76">
        <v>962451</v>
      </c>
    </row>
    <row r="3348" spans="1:10" x14ac:dyDescent="0.15">
      <c r="A3348" s="72"/>
      <c r="B3348" s="77" t="s">
        <v>1430</v>
      </c>
      <c r="C3348" s="78" t="s">
        <v>1431</v>
      </c>
      <c r="D3348" s="79">
        <v>2018</v>
      </c>
      <c r="E3348" s="80">
        <v>1435</v>
      </c>
      <c r="F3348" s="76">
        <v>68839</v>
      </c>
      <c r="G3348" s="76">
        <v>349936</v>
      </c>
      <c r="H3348" s="76">
        <v>2209541</v>
      </c>
      <c r="I3348" s="76">
        <v>3333845</v>
      </c>
      <c r="J3348" s="76">
        <v>943922</v>
      </c>
    </row>
    <row r="3349" spans="1:10" x14ac:dyDescent="0.15">
      <c r="A3349" s="72"/>
      <c r="B3349" s="77" t="s">
        <v>1430</v>
      </c>
      <c r="C3349" s="78" t="s">
        <v>1431</v>
      </c>
      <c r="D3349" s="79">
        <v>2019</v>
      </c>
      <c r="E3349" s="80">
        <v>1382</v>
      </c>
      <c r="F3349" s="76">
        <v>67195</v>
      </c>
      <c r="G3349" s="76">
        <v>342359</v>
      </c>
      <c r="H3349" s="76">
        <v>2203745</v>
      </c>
      <c r="I3349" s="76">
        <v>3316932</v>
      </c>
      <c r="J3349" s="76">
        <v>990487</v>
      </c>
    </row>
    <row r="3350" spans="1:10" x14ac:dyDescent="0.15">
      <c r="A3350" s="72"/>
      <c r="B3350" s="77" t="s">
        <v>1432</v>
      </c>
      <c r="C3350" s="78" t="s">
        <v>1433</v>
      </c>
      <c r="D3350" s="79">
        <v>2015</v>
      </c>
      <c r="E3350" s="80">
        <v>793</v>
      </c>
      <c r="F3350" s="76">
        <v>44089</v>
      </c>
      <c r="G3350" s="76">
        <v>236981</v>
      </c>
      <c r="H3350" s="76">
        <v>1864853</v>
      </c>
      <c r="I3350" s="76">
        <v>2514061</v>
      </c>
      <c r="J3350" s="76">
        <v>765398</v>
      </c>
    </row>
    <row r="3351" spans="1:10" x14ac:dyDescent="0.15">
      <c r="A3351" s="72"/>
      <c r="B3351" s="77" t="s">
        <v>1432</v>
      </c>
      <c r="C3351" s="78" t="s">
        <v>1433</v>
      </c>
      <c r="D3351" s="79">
        <v>2016</v>
      </c>
      <c r="E3351" s="80">
        <v>584</v>
      </c>
      <c r="F3351" s="76">
        <v>42430</v>
      </c>
      <c r="G3351" s="76">
        <v>220859</v>
      </c>
      <c r="H3351" s="76">
        <v>1737811</v>
      </c>
      <c r="I3351" s="76">
        <v>2311230</v>
      </c>
      <c r="J3351" s="76">
        <v>549708</v>
      </c>
    </row>
    <row r="3352" spans="1:10" x14ac:dyDescent="0.15">
      <c r="A3352" s="72"/>
      <c r="B3352" s="77" t="s">
        <v>1432</v>
      </c>
      <c r="C3352" s="78" t="s">
        <v>1433</v>
      </c>
      <c r="D3352" s="79">
        <v>2017</v>
      </c>
      <c r="E3352" s="80">
        <v>556</v>
      </c>
      <c r="F3352" s="76">
        <v>41239</v>
      </c>
      <c r="G3352" s="76">
        <v>218732</v>
      </c>
      <c r="H3352" s="76">
        <v>1750338</v>
      </c>
      <c r="I3352" s="76">
        <v>2469273</v>
      </c>
      <c r="J3352" s="76">
        <v>679100</v>
      </c>
    </row>
    <row r="3353" spans="1:10" x14ac:dyDescent="0.15">
      <c r="A3353" s="72"/>
      <c r="B3353" s="77" t="s">
        <v>1432</v>
      </c>
      <c r="C3353" s="78" t="s">
        <v>1433</v>
      </c>
      <c r="D3353" s="79">
        <v>2018</v>
      </c>
      <c r="E3353" s="80">
        <v>538</v>
      </c>
      <c r="F3353" s="76">
        <v>35917</v>
      </c>
      <c r="G3353" s="76">
        <v>188478</v>
      </c>
      <c r="H3353" s="76">
        <v>1550315</v>
      </c>
      <c r="I3353" s="76">
        <v>2244865</v>
      </c>
      <c r="J3353" s="76">
        <v>544290</v>
      </c>
    </row>
    <row r="3354" spans="1:10" x14ac:dyDescent="0.15">
      <c r="A3354" s="72"/>
      <c r="B3354" s="77" t="s">
        <v>1432</v>
      </c>
      <c r="C3354" s="78" t="s">
        <v>1433</v>
      </c>
      <c r="D3354" s="79">
        <v>2019</v>
      </c>
      <c r="E3354" s="80">
        <v>519</v>
      </c>
      <c r="F3354" s="76">
        <v>39605</v>
      </c>
      <c r="G3354" s="76">
        <v>211586</v>
      </c>
      <c r="H3354" s="76">
        <v>1648106</v>
      </c>
      <c r="I3354" s="76">
        <v>2429341</v>
      </c>
      <c r="J3354" s="76">
        <v>688730</v>
      </c>
    </row>
    <row r="3355" spans="1:10" x14ac:dyDescent="0.15">
      <c r="A3355" s="72"/>
      <c r="B3355" s="77" t="s">
        <v>1434</v>
      </c>
      <c r="C3355" s="78" t="s">
        <v>1435</v>
      </c>
      <c r="D3355" s="79">
        <v>2015</v>
      </c>
      <c r="E3355" s="80">
        <v>330</v>
      </c>
      <c r="F3355" s="76">
        <v>9249</v>
      </c>
      <c r="G3355" s="76">
        <v>37190</v>
      </c>
      <c r="H3355" s="76">
        <v>80250</v>
      </c>
      <c r="I3355" s="76">
        <v>163833</v>
      </c>
      <c r="J3355" s="76">
        <v>75636</v>
      </c>
    </row>
    <row r="3356" spans="1:10" x14ac:dyDescent="0.15">
      <c r="A3356" s="72"/>
      <c r="B3356" s="77" t="s">
        <v>1434</v>
      </c>
      <c r="C3356" s="78" t="s">
        <v>1435</v>
      </c>
      <c r="D3356" s="79">
        <v>2016</v>
      </c>
      <c r="E3356" s="80">
        <v>282</v>
      </c>
      <c r="F3356" s="76">
        <v>9099</v>
      </c>
      <c r="G3356" s="76">
        <v>35055</v>
      </c>
      <c r="H3356" s="76">
        <v>83263</v>
      </c>
      <c r="I3356" s="76">
        <v>161820</v>
      </c>
      <c r="J3356" s="76">
        <v>70745</v>
      </c>
    </row>
    <row r="3357" spans="1:10" x14ac:dyDescent="0.15">
      <c r="A3357" s="72"/>
      <c r="B3357" s="77" t="s">
        <v>1434</v>
      </c>
      <c r="C3357" s="78" t="s">
        <v>1435</v>
      </c>
      <c r="D3357" s="79">
        <v>2017</v>
      </c>
      <c r="E3357" s="80">
        <v>273</v>
      </c>
      <c r="F3357" s="76">
        <v>7399</v>
      </c>
      <c r="G3357" s="76">
        <v>29042</v>
      </c>
      <c r="H3357" s="76">
        <v>62792</v>
      </c>
      <c r="I3357" s="76">
        <v>128195</v>
      </c>
      <c r="J3357" s="76">
        <v>57464</v>
      </c>
    </row>
    <row r="3358" spans="1:10" x14ac:dyDescent="0.15">
      <c r="A3358" s="72"/>
      <c r="B3358" s="77" t="s">
        <v>1434</v>
      </c>
      <c r="C3358" s="78" t="s">
        <v>1435</v>
      </c>
      <c r="D3358" s="79">
        <v>2018</v>
      </c>
      <c r="E3358" s="80">
        <v>265</v>
      </c>
      <c r="F3358" s="76">
        <v>8206</v>
      </c>
      <c r="G3358" s="76">
        <v>36391</v>
      </c>
      <c r="H3358" s="76">
        <v>87864</v>
      </c>
      <c r="I3358" s="76">
        <v>162982</v>
      </c>
      <c r="J3358" s="76">
        <v>69683</v>
      </c>
    </row>
    <row r="3359" spans="1:10" x14ac:dyDescent="0.15">
      <c r="A3359" s="72"/>
      <c r="B3359" s="77" t="s">
        <v>1434</v>
      </c>
      <c r="C3359" s="78" t="s">
        <v>1435</v>
      </c>
      <c r="D3359" s="79">
        <v>2019</v>
      </c>
      <c r="E3359" s="80">
        <v>248</v>
      </c>
      <c r="F3359" s="76">
        <v>7522</v>
      </c>
      <c r="G3359" s="76">
        <v>33082</v>
      </c>
      <c r="H3359" s="76">
        <v>73907</v>
      </c>
      <c r="I3359" s="76">
        <v>142895</v>
      </c>
      <c r="J3359" s="76">
        <v>61982</v>
      </c>
    </row>
    <row r="3360" spans="1:10" x14ac:dyDescent="0.15">
      <c r="A3360" s="72"/>
      <c r="B3360" s="77" t="s">
        <v>1436</v>
      </c>
      <c r="C3360" s="78" t="s">
        <v>1437</v>
      </c>
      <c r="D3360" s="79">
        <v>2015</v>
      </c>
      <c r="E3360" s="80">
        <v>232</v>
      </c>
      <c r="F3360" s="76">
        <v>2445</v>
      </c>
      <c r="G3360" s="76">
        <v>8118</v>
      </c>
      <c r="H3360" s="76">
        <v>21309</v>
      </c>
      <c r="I3360" s="76">
        <v>40676</v>
      </c>
      <c r="J3360" s="76">
        <v>17618</v>
      </c>
    </row>
    <row r="3361" spans="1:10" x14ac:dyDescent="0.15">
      <c r="A3361" s="72"/>
      <c r="B3361" s="77" t="s">
        <v>1436</v>
      </c>
      <c r="C3361" s="78" t="s">
        <v>1437</v>
      </c>
      <c r="D3361" s="79">
        <v>2016</v>
      </c>
      <c r="E3361" s="80">
        <v>175</v>
      </c>
      <c r="F3361" s="76">
        <v>2173</v>
      </c>
      <c r="G3361" s="76">
        <v>7894</v>
      </c>
      <c r="H3361" s="76">
        <v>19931</v>
      </c>
      <c r="I3361" s="76">
        <v>35627</v>
      </c>
      <c r="J3361" s="76">
        <v>14471</v>
      </c>
    </row>
    <row r="3362" spans="1:10" x14ac:dyDescent="0.15">
      <c r="A3362" s="72"/>
      <c r="B3362" s="77" t="s">
        <v>1436</v>
      </c>
      <c r="C3362" s="78" t="s">
        <v>1437</v>
      </c>
      <c r="D3362" s="79">
        <v>2017</v>
      </c>
      <c r="E3362" s="80">
        <v>170</v>
      </c>
      <c r="F3362" s="76">
        <v>2065</v>
      </c>
      <c r="G3362" s="76">
        <v>7844</v>
      </c>
      <c r="H3362" s="76">
        <v>22432</v>
      </c>
      <c r="I3362" s="76">
        <v>36264</v>
      </c>
      <c r="J3362" s="76">
        <v>12801</v>
      </c>
    </row>
    <row r="3363" spans="1:10" x14ac:dyDescent="0.15">
      <c r="A3363" s="72"/>
      <c r="B3363" s="77" t="s">
        <v>1436</v>
      </c>
      <c r="C3363" s="78" t="s">
        <v>1437</v>
      </c>
      <c r="D3363" s="79">
        <v>2018</v>
      </c>
      <c r="E3363" s="80">
        <v>166</v>
      </c>
      <c r="F3363" s="76">
        <v>2140</v>
      </c>
      <c r="G3363" s="76">
        <v>7954</v>
      </c>
      <c r="H3363" s="76">
        <v>20553</v>
      </c>
      <c r="I3363" s="76">
        <v>36195</v>
      </c>
      <c r="J3363" s="76">
        <v>14579</v>
      </c>
    </row>
    <row r="3364" spans="1:10" x14ac:dyDescent="0.15">
      <c r="A3364" s="72"/>
      <c r="B3364" s="77" t="s">
        <v>1436</v>
      </c>
      <c r="C3364" s="78" t="s">
        <v>1437</v>
      </c>
      <c r="D3364" s="79">
        <v>2019</v>
      </c>
      <c r="E3364" s="80">
        <v>158</v>
      </c>
      <c r="F3364" s="76">
        <v>1998</v>
      </c>
      <c r="G3364" s="76">
        <v>7646</v>
      </c>
      <c r="H3364" s="76">
        <v>21559</v>
      </c>
      <c r="I3364" s="76">
        <v>34761</v>
      </c>
      <c r="J3364" s="76">
        <v>12083</v>
      </c>
    </row>
    <row r="3365" spans="1:10" x14ac:dyDescent="0.15">
      <c r="A3365" s="72"/>
      <c r="B3365" s="77" t="s">
        <v>1438</v>
      </c>
      <c r="C3365" s="78" t="s">
        <v>1439</v>
      </c>
      <c r="D3365" s="79">
        <v>2015</v>
      </c>
      <c r="E3365" s="80">
        <v>603</v>
      </c>
      <c r="F3365" s="76">
        <v>20436</v>
      </c>
      <c r="G3365" s="76">
        <v>102805</v>
      </c>
      <c r="H3365" s="76">
        <v>501324</v>
      </c>
      <c r="I3365" s="76">
        <v>778971</v>
      </c>
      <c r="J3365" s="76">
        <v>255504</v>
      </c>
    </row>
    <row r="3366" spans="1:10" x14ac:dyDescent="0.15">
      <c r="A3366" s="72"/>
      <c r="B3366" s="77" t="s">
        <v>1438</v>
      </c>
      <c r="C3366" s="78" t="s">
        <v>1439</v>
      </c>
      <c r="D3366" s="79">
        <v>2016</v>
      </c>
      <c r="E3366" s="80">
        <v>477</v>
      </c>
      <c r="F3366" s="76">
        <v>20195</v>
      </c>
      <c r="G3366" s="76">
        <v>101123</v>
      </c>
      <c r="H3366" s="76">
        <v>476818</v>
      </c>
      <c r="I3366" s="76">
        <v>731329</v>
      </c>
      <c r="J3366" s="76">
        <v>222019</v>
      </c>
    </row>
    <row r="3367" spans="1:10" x14ac:dyDescent="0.15">
      <c r="A3367" s="72"/>
      <c r="B3367" s="77" t="s">
        <v>1438</v>
      </c>
      <c r="C3367" s="78" t="s">
        <v>1439</v>
      </c>
      <c r="D3367" s="79">
        <v>2017</v>
      </c>
      <c r="E3367" s="80">
        <v>479</v>
      </c>
      <c r="F3367" s="76">
        <v>18309</v>
      </c>
      <c r="G3367" s="76">
        <v>90188</v>
      </c>
      <c r="H3367" s="76">
        <v>410211</v>
      </c>
      <c r="I3367" s="76">
        <v>657951</v>
      </c>
      <c r="J3367" s="76">
        <v>213086</v>
      </c>
    </row>
    <row r="3368" spans="1:10" x14ac:dyDescent="0.15">
      <c r="A3368" s="72"/>
      <c r="B3368" s="77" t="s">
        <v>1438</v>
      </c>
      <c r="C3368" s="78" t="s">
        <v>1439</v>
      </c>
      <c r="D3368" s="79">
        <v>2018</v>
      </c>
      <c r="E3368" s="80">
        <v>466</v>
      </c>
      <c r="F3368" s="76">
        <v>22576</v>
      </c>
      <c r="G3368" s="76">
        <v>117113</v>
      </c>
      <c r="H3368" s="76">
        <v>550808</v>
      </c>
      <c r="I3368" s="76">
        <v>889803</v>
      </c>
      <c r="J3368" s="76">
        <v>315370</v>
      </c>
    </row>
    <row r="3369" spans="1:10" x14ac:dyDescent="0.15">
      <c r="A3369" s="72"/>
      <c r="B3369" s="77" t="s">
        <v>1438</v>
      </c>
      <c r="C3369" s="78" t="s">
        <v>1439</v>
      </c>
      <c r="D3369" s="79">
        <v>2019</v>
      </c>
      <c r="E3369" s="80">
        <v>457</v>
      </c>
      <c r="F3369" s="76">
        <v>18070</v>
      </c>
      <c r="G3369" s="76">
        <v>90044</v>
      </c>
      <c r="H3369" s="76">
        <v>460173</v>
      </c>
      <c r="I3369" s="76">
        <v>709934</v>
      </c>
      <c r="J3369" s="76">
        <v>227691</v>
      </c>
    </row>
    <row r="3370" spans="1:10" x14ac:dyDescent="0.15">
      <c r="A3370" s="72"/>
      <c r="B3370" s="77" t="s">
        <v>1440</v>
      </c>
      <c r="C3370" s="78" t="s">
        <v>1441</v>
      </c>
      <c r="D3370" s="79">
        <v>2015</v>
      </c>
      <c r="E3370" s="80">
        <v>349</v>
      </c>
      <c r="F3370" s="76">
        <v>47409</v>
      </c>
      <c r="G3370" s="76">
        <v>270822</v>
      </c>
      <c r="H3370" s="76">
        <v>1199128</v>
      </c>
      <c r="I3370" s="76">
        <v>1872269</v>
      </c>
      <c r="J3370" s="76">
        <v>604193</v>
      </c>
    </row>
    <row r="3371" spans="1:10" x14ac:dyDescent="0.15">
      <c r="A3371" s="72"/>
      <c r="B3371" s="77" t="s">
        <v>1440</v>
      </c>
      <c r="C3371" s="78" t="s">
        <v>1441</v>
      </c>
      <c r="D3371" s="79">
        <v>2016</v>
      </c>
      <c r="E3371" s="80">
        <v>325</v>
      </c>
      <c r="F3371" s="76">
        <v>47349</v>
      </c>
      <c r="G3371" s="76">
        <v>284703</v>
      </c>
      <c r="H3371" s="76">
        <v>1200794</v>
      </c>
      <c r="I3371" s="76">
        <v>2210120</v>
      </c>
      <c r="J3371" s="76">
        <v>935727</v>
      </c>
    </row>
    <row r="3372" spans="1:10" x14ac:dyDescent="0.15">
      <c r="A3372" s="72"/>
      <c r="B3372" s="77" t="s">
        <v>1440</v>
      </c>
      <c r="C3372" s="78" t="s">
        <v>1441</v>
      </c>
      <c r="D3372" s="79">
        <v>2017</v>
      </c>
      <c r="E3372" s="80">
        <v>328</v>
      </c>
      <c r="F3372" s="76">
        <v>44746</v>
      </c>
      <c r="G3372" s="76">
        <v>248599</v>
      </c>
      <c r="H3372" s="76">
        <v>1166122</v>
      </c>
      <c r="I3372" s="76">
        <v>2154510</v>
      </c>
      <c r="J3372" s="76">
        <v>880151</v>
      </c>
    </row>
    <row r="3373" spans="1:10" x14ac:dyDescent="0.15">
      <c r="A3373" s="72"/>
      <c r="B3373" s="77" t="s">
        <v>1440</v>
      </c>
      <c r="C3373" s="78" t="s">
        <v>1441</v>
      </c>
      <c r="D3373" s="79">
        <v>2018</v>
      </c>
      <c r="E3373" s="80">
        <v>327</v>
      </c>
      <c r="F3373" s="76">
        <v>43509</v>
      </c>
      <c r="G3373" s="76">
        <v>244838</v>
      </c>
      <c r="H3373" s="76">
        <v>1173212</v>
      </c>
      <c r="I3373" s="76">
        <v>2278566</v>
      </c>
      <c r="J3373" s="76">
        <v>927024</v>
      </c>
    </row>
    <row r="3374" spans="1:10" x14ac:dyDescent="0.15">
      <c r="A3374" s="72"/>
      <c r="B3374" s="77" t="s">
        <v>1440</v>
      </c>
      <c r="C3374" s="78" t="s">
        <v>1441</v>
      </c>
      <c r="D3374" s="79">
        <v>2019</v>
      </c>
      <c r="E3374" s="80">
        <v>327</v>
      </c>
      <c r="F3374" s="76">
        <v>49225</v>
      </c>
      <c r="G3374" s="76">
        <v>277074</v>
      </c>
      <c r="H3374" s="76">
        <v>1451621</v>
      </c>
      <c r="I3374" s="76">
        <v>2605564</v>
      </c>
      <c r="J3374" s="76">
        <v>1061643</v>
      </c>
    </row>
    <row r="3375" spans="1:10" x14ac:dyDescent="0.15">
      <c r="A3375" s="72"/>
      <c r="B3375" s="77" t="s">
        <v>1442</v>
      </c>
      <c r="C3375" s="78" t="s">
        <v>1443</v>
      </c>
      <c r="D3375" s="79">
        <v>2015</v>
      </c>
      <c r="E3375" s="80">
        <v>12</v>
      </c>
      <c r="F3375" s="76">
        <v>4652</v>
      </c>
      <c r="G3375" s="76">
        <v>21124</v>
      </c>
      <c r="H3375" s="76">
        <v>47169</v>
      </c>
      <c r="I3375" s="76">
        <v>165564</v>
      </c>
      <c r="J3375" s="76">
        <v>114305</v>
      </c>
    </row>
    <row r="3376" spans="1:10" x14ac:dyDescent="0.15">
      <c r="A3376" s="72"/>
      <c r="B3376" s="77" t="s">
        <v>1442</v>
      </c>
      <c r="C3376" s="78" t="s">
        <v>1443</v>
      </c>
      <c r="D3376" s="79">
        <v>2016</v>
      </c>
      <c r="E3376" s="80">
        <v>12</v>
      </c>
      <c r="F3376" s="76">
        <v>8903</v>
      </c>
      <c r="G3376" s="76">
        <v>68024</v>
      </c>
      <c r="H3376" s="76">
        <v>245260</v>
      </c>
      <c r="I3376" s="76">
        <v>346061</v>
      </c>
      <c r="J3376" s="76">
        <v>85562</v>
      </c>
    </row>
    <row r="3377" spans="1:10" x14ac:dyDescent="0.15">
      <c r="A3377" s="72"/>
      <c r="B3377" s="77" t="s">
        <v>1442</v>
      </c>
      <c r="C3377" s="78" t="s">
        <v>1443</v>
      </c>
      <c r="D3377" s="79">
        <v>2017</v>
      </c>
      <c r="E3377" s="80">
        <v>10</v>
      </c>
      <c r="F3377" s="76">
        <v>9296</v>
      </c>
      <c r="G3377" s="76">
        <v>52847</v>
      </c>
      <c r="H3377" s="76">
        <v>221884</v>
      </c>
      <c r="I3377" s="76">
        <v>309062</v>
      </c>
      <c r="J3377" s="76">
        <v>45571</v>
      </c>
    </row>
    <row r="3378" spans="1:10" x14ac:dyDescent="0.15">
      <c r="A3378" s="72"/>
      <c r="B3378" s="77" t="s">
        <v>1442</v>
      </c>
      <c r="C3378" s="78" t="s">
        <v>1443</v>
      </c>
      <c r="D3378" s="79">
        <v>2018</v>
      </c>
      <c r="E3378" s="80">
        <v>9</v>
      </c>
      <c r="F3378" s="76">
        <v>9204</v>
      </c>
      <c r="G3378" s="76">
        <v>52029</v>
      </c>
      <c r="H3378" s="76">
        <v>230337</v>
      </c>
      <c r="I3378" s="76">
        <v>376709</v>
      </c>
      <c r="J3378" s="76">
        <v>97683</v>
      </c>
    </row>
    <row r="3379" spans="1:10" x14ac:dyDescent="0.15">
      <c r="A3379" s="72"/>
      <c r="B3379" s="77" t="s">
        <v>1442</v>
      </c>
      <c r="C3379" s="78" t="s">
        <v>1443</v>
      </c>
      <c r="D3379" s="79">
        <v>2019</v>
      </c>
      <c r="E3379" s="80">
        <v>8</v>
      </c>
      <c r="F3379" s="76">
        <v>8839</v>
      </c>
      <c r="G3379" s="76">
        <v>51987</v>
      </c>
      <c r="H3379" s="76">
        <v>197534</v>
      </c>
      <c r="I3379" s="76">
        <v>328565</v>
      </c>
      <c r="J3379" s="76">
        <v>118975</v>
      </c>
    </row>
    <row r="3380" spans="1:10" x14ac:dyDescent="0.15">
      <c r="A3380" s="72"/>
      <c r="B3380" s="77" t="s">
        <v>1444</v>
      </c>
      <c r="C3380" s="78" t="s">
        <v>1445</v>
      </c>
      <c r="D3380" s="79">
        <v>2015</v>
      </c>
      <c r="E3380" s="80">
        <v>64</v>
      </c>
      <c r="F3380" s="76">
        <v>8409</v>
      </c>
      <c r="G3380" s="76">
        <v>45604</v>
      </c>
      <c r="H3380" s="76">
        <v>386038</v>
      </c>
      <c r="I3380" s="76">
        <v>530422</v>
      </c>
      <c r="J3380" s="76">
        <v>130346</v>
      </c>
    </row>
    <row r="3381" spans="1:10" x14ac:dyDescent="0.15">
      <c r="A3381" s="72"/>
      <c r="B3381" s="77" t="s">
        <v>1444</v>
      </c>
      <c r="C3381" s="78" t="s">
        <v>1445</v>
      </c>
      <c r="D3381" s="79">
        <v>2016</v>
      </c>
      <c r="E3381" s="80">
        <v>66</v>
      </c>
      <c r="F3381" s="76">
        <v>9367</v>
      </c>
      <c r="G3381" s="76">
        <v>49096</v>
      </c>
      <c r="H3381" s="76">
        <v>441653</v>
      </c>
      <c r="I3381" s="76">
        <v>970524</v>
      </c>
      <c r="J3381" s="76">
        <v>512010</v>
      </c>
    </row>
    <row r="3382" spans="1:10" x14ac:dyDescent="0.15">
      <c r="A3382" s="72"/>
      <c r="B3382" s="77" t="s">
        <v>1444</v>
      </c>
      <c r="C3382" s="78" t="s">
        <v>1445</v>
      </c>
      <c r="D3382" s="79">
        <v>2017</v>
      </c>
      <c r="E3382" s="80">
        <v>72</v>
      </c>
      <c r="F3382" s="76">
        <v>10253</v>
      </c>
      <c r="G3382" s="76">
        <v>55795</v>
      </c>
      <c r="H3382" s="76">
        <v>470914</v>
      </c>
      <c r="I3382" s="76">
        <v>1036745</v>
      </c>
      <c r="J3382" s="76">
        <v>560308</v>
      </c>
    </row>
    <row r="3383" spans="1:10" x14ac:dyDescent="0.15">
      <c r="A3383" s="72"/>
      <c r="B3383" s="77" t="s">
        <v>1444</v>
      </c>
      <c r="C3383" s="78" t="s">
        <v>1445</v>
      </c>
      <c r="D3383" s="79">
        <v>2018</v>
      </c>
      <c r="E3383" s="80">
        <v>75</v>
      </c>
      <c r="F3383" s="76">
        <v>10955</v>
      </c>
      <c r="G3383" s="76">
        <v>63423</v>
      </c>
      <c r="H3383" s="76">
        <v>475180</v>
      </c>
      <c r="I3383" s="76">
        <v>1077554</v>
      </c>
      <c r="J3383" s="76">
        <v>509330</v>
      </c>
    </row>
    <row r="3384" spans="1:10" x14ac:dyDescent="0.15">
      <c r="A3384" s="72"/>
      <c r="B3384" s="77" t="s">
        <v>1444</v>
      </c>
      <c r="C3384" s="78" t="s">
        <v>1445</v>
      </c>
      <c r="D3384" s="79">
        <v>2019</v>
      </c>
      <c r="E3384" s="80">
        <v>80</v>
      </c>
      <c r="F3384" s="76">
        <v>16843</v>
      </c>
      <c r="G3384" s="76">
        <v>97027</v>
      </c>
      <c r="H3384" s="76">
        <v>713144</v>
      </c>
      <c r="I3384" s="76">
        <v>1457159</v>
      </c>
      <c r="J3384" s="76">
        <v>722479</v>
      </c>
    </row>
    <row r="3385" spans="1:10" x14ac:dyDescent="0.15">
      <c r="A3385" s="72"/>
      <c r="B3385" s="77" t="s">
        <v>1446</v>
      </c>
      <c r="C3385" s="78" t="s">
        <v>1447</v>
      </c>
      <c r="D3385" s="79">
        <v>2015</v>
      </c>
      <c r="E3385" s="80">
        <v>273</v>
      </c>
      <c r="F3385" s="76">
        <v>34348</v>
      </c>
      <c r="G3385" s="76">
        <v>204095</v>
      </c>
      <c r="H3385" s="76">
        <v>765920</v>
      </c>
      <c r="I3385" s="76">
        <v>1176283</v>
      </c>
      <c r="J3385" s="76">
        <v>359541</v>
      </c>
    </row>
    <row r="3386" spans="1:10" x14ac:dyDescent="0.15">
      <c r="A3386" s="72"/>
      <c r="B3386" s="77" t="s">
        <v>1446</v>
      </c>
      <c r="C3386" s="78" t="s">
        <v>1447</v>
      </c>
      <c r="D3386" s="79">
        <v>2016</v>
      </c>
      <c r="E3386" s="80">
        <v>247</v>
      </c>
      <c r="F3386" s="76">
        <v>29079</v>
      </c>
      <c r="G3386" s="76">
        <v>167584</v>
      </c>
      <c r="H3386" s="76">
        <v>513881</v>
      </c>
      <c r="I3386" s="76">
        <v>893535</v>
      </c>
      <c r="J3386" s="76">
        <v>338155</v>
      </c>
    </row>
    <row r="3387" spans="1:10" x14ac:dyDescent="0.15">
      <c r="A3387" s="72"/>
      <c r="B3387" s="77" t="s">
        <v>1446</v>
      </c>
      <c r="C3387" s="78" t="s">
        <v>1447</v>
      </c>
      <c r="D3387" s="79">
        <v>2017</v>
      </c>
      <c r="E3387" s="80">
        <v>246</v>
      </c>
      <c r="F3387" s="76">
        <v>25197</v>
      </c>
      <c r="G3387" s="76">
        <v>139957</v>
      </c>
      <c r="H3387" s="76">
        <v>473324</v>
      </c>
      <c r="I3387" s="76">
        <v>808704</v>
      </c>
      <c r="J3387" s="76">
        <v>274273</v>
      </c>
    </row>
    <row r="3388" spans="1:10" x14ac:dyDescent="0.15">
      <c r="A3388" s="72"/>
      <c r="B3388" s="77" t="s">
        <v>1446</v>
      </c>
      <c r="C3388" s="78" t="s">
        <v>1447</v>
      </c>
      <c r="D3388" s="79">
        <v>2018</v>
      </c>
      <c r="E3388" s="80">
        <v>243</v>
      </c>
      <c r="F3388" s="76">
        <v>23350</v>
      </c>
      <c r="G3388" s="76">
        <v>129386</v>
      </c>
      <c r="H3388" s="76">
        <v>467696</v>
      </c>
      <c r="I3388" s="76">
        <v>824303</v>
      </c>
      <c r="J3388" s="76">
        <v>320012</v>
      </c>
    </row>
    <row r="3389" spans="1:10" x14ac:dyDescent="0.15">
      <c r="A3389" s="72"/>
      <c r="B3389" s="77" t="s">
        <v>1446</v>
      </c>
      <c r="C3389" s="78" t="s">
        <v>1447</v>
      </c>
      <c r="D3389" s="79">
        <v>2019</v>
      </c>
      <c r="E3389" s="80">
        <v>239</v>
      </c>
      <c r="F3389" s="76">
        <v>23543</v>
      </c>
      <c r="G3389" s="76">
        <v>128060</v>
      </c>
      <c r="H3389" s="76">
        <v>540943</v>
      </c>
      <c r="I3389" s="76">
        <v>819841</v>
      </c>
      <c r="J3389" s="76">
        <v>220190</v>
      </c>
    </row>
    <row r="3390" spans="1:10" x14ac:dyDescent="0.15">
      <c r="A3390" s="72"/>
      <c r="B3390" s="77" t="s">
        <v>1448</v>
      </c>
      <c r="C3390" s="78" t="s">
        <v>1449</v>
      </c>
      <c r="D3390" s="79">
        <v>2015</v>
      </c>
      <c r="E3390" s="80">
        <v>327</v>
      </c>
      <c r="F3390" s="76">
        <v>15130</v>
      </c>
      <c r="G3390" s="76">
        <v>76258</v>
      </c>
      <c r="H3390" s="76">
        <v>498084</v>
      </c>
      <c r="I3390" s="76">
        <v>757181</v>
      </c>
      <c r="J3390" s="76">
        <v>238912</v>
      </c>
    </row>
    <row r="3391" spans="1:10" x14ac:dyDescent="0.15">
      <c r="A3391" s="72"/>
      <c r="B3391" s="77" t="s">
        <v>1448</v>
      </c>
      <c r="C3391" s="78" t="s">
        <v>1449</v>
      </c>
      <c r="D3391" s="79">
        <v>2016</v>
      </c>
      <c r="E3391" s="80">
        <v>281</v>
      </c>
      <c r="F3391" s="76">
        <v>13581</v>
      </c>
      <c r="G3391" s="76">
        <v>75176</v>
      </c>
      <c r="H3391" s="76">
        <v>457785</v>
      </c>
      <c r="I3391" s="76">
        <v>628885</v>
      </c>
      <c r="J3391" s="76">
        <v>152092</v>
      </c>
    </row>
    <row r="3392" spans="1:10" x14ac:dyDescent="0.15">
      <c r="A3392" s="72"/>
      <c r="B3392" s="77" t="s">
        <v>1448</v>
      </c>
      <c r="C3392" s="78" t="s">
        <v>1449</v>
      </c>
      <c r="D3392" s="79">
        <v>2017</v>
      </c>
      <c r="E3392" s="80">
        <v>270</v>
      </c>
      <c r="F3392" s="76">
        <v>14097</v>
      </c>
      <c r="G3392" s="76">
        <v>76113</v>
      </c>
      <c r="H3392" s="76">
        <v>472375</v>
      </c>
      <c r="I3392" s="76">
        <v>640428</v>
      </c>
      <c r="J3392" s="76">
        <v>151174</v>
      </c>
    </row>
    <row r="3393" spans="1:10" x14ac:dyDescent="0.15">
      <c r="A3393" s="72"/>
      <c r="B3393" s="77" t="s">
        <v>1448</v>
      </c>
      <c r="C3393" s="78" t="s">
        <v>1449</v>
      </c>
      <c r="D3393" s="79">
        <v>2018</v>
      </c>
      <c r="E3393" s="80">
        <v>278</v>
      </c>
      <c r="F3393" s="76">
        <v>15426</v>
      </c>
      <c r="G3393" s="76">
        <v>86358</v>
      </c>
      <c r="H3393" s="76">
        <v>552701</v>
      </c>
      <c r="I3393" s="76">
        <v>755460</v>
      </c>
      <c r="J3393" s="76">
        <v>185426</v>
      </c>
    </row>
    <row r="3394" spans="1:10" x14ac:dyDescent="0.15">
      <c r="A3394" s="72"/>
      <c r="B3394" s="77" t="s">
        <v>1448</v>
      </c>
      <c r="C3394" s="78" t="s">
        <v>1449</v>
      </c>
      <c r="D3394" s="79">
        <v>2019</v>
      </c>
      <c r="E3394" s="80">
        <v>275</v>
      </c>
      <c r="F3394" s="76">
        <v>14516</v>
      </c>
      <c r="G3394" s="76">
        <v>80421</v>
      </c>
      <c r="H3394" s="76">
        <v>476152</v>
      </c>
      <c r="I3394" s="76">
        <v>654689</v>
      </c>
      <c r="J3394" s="76">
        <v>159506</v>
      </c>
    </row>
    <row r="3395" spans="1:10" x14ac:dyDescent="0.15">
      <c r="A3395" s="72"/>
      <c r="B3395" s="77" t="s">
        <v>1450</v>
      </c>
      <c r="C3395" s="78" t="s">
        <v>1451</v>
      </c>
      <c r="D3395" s="79">
        <v>2015</v>
      </c>
      <c r="E3395" s="80">
        <v>139</v>
      </c>
      <c r="F3395" s="76">
        <v>9082</v>
      </c>
      <c r="G3395" s="76">
        <v>46378</v>
      </c>
      <c r="H3395" s="76">
        <v>386540</v>
      </c>
      <c r="I3395" s="76">
        <v>579687</v>
      </c>
      <c r="J3395" s="76">
        <v>179144</v>
      </c>
    </row>
    <row r="3396" spans="1:10" x14ac:dyDescent="0.15">
      <c r="A3396" s="72"/>
      <c r="B3396" s="77" t="s">
        <v>1450</v>
      </c>
      <c r="C3396" s="78" t="s">
        <v>1451</v>
      </c>
      <c r="D3396" s="79">
        <v>2016</v>
      </c>
      <c r="E3396" s="80">
        <v>114</v>
      </c>
      <c r="F3396" s="76">
        <v>8198</v>
      </c>
      <c r="G3396" s="76">
        <v>49581</v>
      </c>
      <c r="H3396" s="76">
        <v>348986</v>
      </c>
      <c r="I3396" s="76">
        <v>452941</v>
      </c>
      <c r="J3396" s="76">
        <v>92966</v>
      </c>
    </row>
    <row r="3397" spans="1:10" x14ac:dyDescent="0.15">
      <c r="A3397" s="72"/>
      <c r="B3397" s="77" t="s">
        <v>1450</v>
      </c>
      <c r="C3397" s="78" t="s">
        <v>1451</v>
      </c>
      <c r="D3397" s="79">
        <v>2017</v>
      </c>
      <c r="E3397" s="80">
        <v>117</v>
      </c>
      <c r="F3397" s="76">
        <v>8502</v>
      </c>
      <c r="G3397" s="76">
        <v>48434</v>
      </c>
      <c r="H3397" s="76">
        <v>346815</v>
      </c>
      <c r="I3397" s="76">
        <v>441650</v>
      </c>
      <c r="J3397" s="76">
        <v>87026</v>
      </c>
    </row>
    <row r="3398" spans="1:10" x14ac:dyDescent="0.15">
      <c r="A3398" s="72"/>
      <c r="B3398" s="77" t="s">
        <v>1450</v>
      </c>
      <c r="C3398" s="78" t="s">
        <v>1451</v>
      </c>
      <c r="D3398" s="79">
        <v>2018</v>
      </c>
      <c r="E3398" s="80">
        <v>119</v>
      </c>
      <c r="F3398" s="76">
        <v>9798</v>
      </c>
      <c r="G3398" s="76">
        <v>58803</v>
      </c>
      <c r="H3398" s="76">
        <v>463306</v>
      </c>
      <c r="I3398" s="76">
        <v>596348</v>
      </c>
      <c r="J3398" s="76">
        <v>122940</v>
      </c>
    </row>
    <row r="3399" spans="1:10" x14ac:dyDescent="0.15">
      <c r="A3399" s="72"/>
      <c r="B3399" s="77" t="s">
        <v>1450</v>
      </c>
      <c r="C3399" s="78" t="s">
        <v>1451</v>
      </c>
      <c r="D3399" s="79">
        <v>2019</v>
      </c>
      <c r="E3399" s="80">
        <v>118</v>
      </c>
      <c r="F3399" s="76">
        <v>8918</v>
      </c>
      <c r="G3399" s="76">
        <v>52447</v>
      </c>
      <c r="H3399" s="76">
        <v>386352</v>
      </c>
      <c r="I3399" s="76">
        <v>494620</v>
      </c>
      <c r="J3399" s="76">
        <v>96837</v>
      </c>
    </row>
    <row r="3400" spans="1:10" x14ac:dyDescent="0.15">
      <c r="A3400" s="72"/>
      <c r="B3400" s="77" t="s">
        <v>1452</v>
      </c>
      <c r="C3400" s="78" t="s">
        <v>1453</v>
      </c>
      <c r="D3400" s="79">
        <v>2015</v>
      </c>
      <c r="E3400" s="80">
        <v>188</v>
      </c>
      <c r="F3400" s="76">
        <v>6048</v>
      </c>
      <c r="G3400" s="76">
        <v>29880</v>
      </c>
      <c r="H3400" s="76">
        <v>111543</v>
      </c>
      <c r="I3400" s="76">
        <v>177494</v>
      </c>
      <c r="J3400" s="76">
        <v>59768</v>
      </c>
    </row>
    <row r="3401" spans="1:10" x14ac:dyDescent="0.15">
      <c r="A3401" s="72"/>
      <c r="B3401" s="77" t="s">
        <v>1452</v>
      </c>
      <c r="C3401" s="78" t="s">
        <v>1453</v>
      </c>
      <c r="D3401" s="79">
        <v>2016</v>
      </c>
      <c r="E3401" s="80">
        <v>167</v>
      </c>
      <c r="F3401" s="76">
        <v>5383</v>
      </c>
      <c r="G3401" s="76">
        <v>25595</v>
      </c>
      <c r="H3401" s="76">
        <v>108799</v>
      </c>
      <c r="I3401" s="76">
        <v>175944</v>
      </c>
      <c r="J3401" s="76">
        <v>59126</v>
      </c>
    </row>
    <row r="3402" spans="1:10" x14ac:dyDescent="0.15">
      <c r="A3402" s="72"/>
      <c r="B3402" s="77" t="s">
        <v>1452</v>
      </c>
      <c r="C3402" s="78" t="s">
        <v>1453</v>
      </c>
      <c r="D3402" s="79">
        <v>2017</v>
      </c>
      <c r="E3402" s="80">
        <v>153</v>
      </c>
      <c r="F3402" s="76">
        <v>5595</v>
      </c>
      <c r="G3402" s="76">
        <v>27679</v>
      </c>
      <c r="H3402" s="76">
        <v>125560</v>
      </c>
      <c r="I3402" s="76">
        <v>198777</v>
      </c>
      <c r="J3402" s="76">
        <v>64148</v>
      </c>
    </row>
    <row r="3403" spans="1:10" x14ac:dyDescent="0.15">
      <c r="A3403" s="72"/>
      <c r="B3403" s="77" t="s">
        <v>1452</v>
      </c>
      <c r="C3403" s="78" t="s">
        <v>1453</v>
      </c>
      <c r="D3403" s="79">
        <v>2018</v>
      </c>
      <c r="E3403" s="80">
        <v>159</v>
      </c>
      <c r="F3403" s="76">
        <v>5628</v>
      </c>
      <c r="G3403" s="76">
        <v>27555</v>
      </c>
      <c r="H3403" s="76">
        <v>89395</v>
      </c>
      <c r="I3403" s="76">
        <v>159111</v>
      </c>
      <c r="J3403" s="76">
        <v>62486</v>
      </c>
    </row>
    <row r="3404" spans="1:10" x14ac:dyDescent="0.15">
      <c r="A3404" s="72"/>
      <c r="B3404" s="77" t="s">
        <v>1452</v>
      </c>
      <c r="C3404" s="78" t="s">
        <v>1453</v>
      </c>
      <c r="D3404" s="79">
        <v>2019</v>
      </c>
      <c r="E3404" s="80">
        <v>157</v>
      </c>
      <c r="F3404" s="76">
        <v>5598</v>
      </c>
      <c r="G3404" s="76">
        <v>27974</v>
      </c>
      <c r="H3404" s="76">
        <v>89799</v>
      </c>
      <c r="I3404" s="76">
        <v>160069</v>
      </c>
      <c r="J3404" s="76">
        <v>62668</v>
      </c>
    </row>
    <row r="3405" spans="1:10" x14ac:dyDescent="0.15">
      <c r="A3405" s="72"/>
      <c r="B3405" s="77" t="s">
        <v>1454</v>
      </c>
      <c r="C3405" s="78" t="s">
        <v>1455</v>
      </c>
      <c r="D3405" s="79">
        <v>2015</v>
      </c>
      <c r="E3405" s="80">
        <v>451</v>
      </c>
      <c r="F3405" s="76">
        <v>15728</v>
      </c>
      <c r="G3405" s="76">
        <v>75707</v>
      </c>
      <c r="H3405" s="76">
        <v>469057</v>
      </c>
      <c r="I3405" s="76">
        <v>694792</v>
      </c>
      <c r="J3405" s="76">
        <v>196640</v>
      </c>
    </row>
    <row r="3406" spans="1:10" x14ac:dyDescent="0.15">
      <c r="A3406" s="72"/>
      <c r="B3406" s="77" t="s">
        <v>1454</v>
      </c>
      <c r="C3406" s="78" t="s">
        <v>1455</v>
      </c>
      <c r="D3406" s="79">
        <v>2016</v>
      </c>
      <c r="E3406" s="80">
        <v>382</v>
      </c>
      <c r="F3406" s="76">
        <v>16016</v>
      </c>
      <c r="G3406" s="76">
        <v>78247</v>
      </c>
      <c r="H3406" s="76">
        <v>328545</v>
      </c>
      <c r="I3406" s="76">
        <v>587483</v>
      </c>
      <c r="J3406" s="76">
        <v>213444</v>
      </c>
    </row>
    <row r="3407" spans="1:10" x14ac:dyDescent="0.15">
      <c r="A3407" s="72"/>
      <c r="B3407" s="77" t="s">
        <v>1454</v>
      </c>
      <c r="C3407" s="78" t="s">
        <v>1455</v>
      </c>
      <c r="D3407" s="79">
        <v>2017</v>
      </c>
      <c r="E3407" s="80">
        <v>387</v>
      </c>
      <c r="F3407" s="76">
        <v>16806</v>
      </c>
      <c r="G3407" s="76">
        <v>85368</v>
      </c>
      <c r="H3407" s="76">
        <v>375313</v>
      </c>
      <c r="I3407" s="76">
        <v>672693</v>
      </c>
      <c r="J3407" s="76">
        <v>252982</v>
      </c>
    </row>
    <row r="3408" spans="1:10" x14ac:dyDescent="0.15">
      <c r="A3408" s="72"/>
      <c r="B3408" s="77" t="s">
        <v>1454</v>
      </c>
      <c r="C3408" s="78" t="s">
        <v>1455</v>
      </c>
      <c r="D3408" s="79">
        <v>2018</v>
      </c>
      <c r="E3408" s="80">
        <v>366</v>
      </c>
      <c r="F3408" s="76">
        <v>16794</v>
      </c>
      <c r="G3408" s="76">
        <v>86668</v>
      </c>
      <c r="H3408" s="76">
        <v>383636</v>
      </c>
      <c r="I3408" s="76">
        <v>674060</v>
      </c>
      <c r="J3408" s="76">
        <v>255437</v>
      </c>
    </row>
    <row r="3409" spans="1:10" x14ac:dyDescent="0.15">
      <c r="A3409" s="72"/>
      <c r="B3409" s="77" t="s">
        <v>1454</v>
      </c>
      <c r="C3409" s="78" t="s">
        <v>1455</v>
      </c>
      <c r="D3409" s="79">
        <v>2019</v>
      </c>
      <c r="E3409" s="80">
        <v>365</v>
      </c>
      <c r="F3409" s="76">
        <v>17052</v>
      </c>
      <c r="G3409" s="76">
        <v>88931</v>
      </c>
      <c r="H3409" s="76">
        <v>395719</v>
      </c>
      <c r="I3409" s="76">
        <v>664485</v>
      </c>
      <c r="J3409" s="76">
        <v>235570</v>
      </c>
    </row>
    <row r="3410" spans="1:10" x14ac:dyDescent="0.15">
      <c r="A3410" s="72"/>
      <c r="B3410" s="77" t="s">
        <v>1456</v>
      </c>
      <c r="C3410" s="78" t="s">
        <v>1457</v>
      </c>
      <c r="D3410" s="79">
        <v>2015</v>
      </c>
      <c r="E3410" s="80">
        <v>201</v>
      </c>
      <c r="F3410" s="76">
        <v>7271</v>
      </c>
      <c r="G3410" s="76">
        <v>35520</v>
      </c>
      <c r="H3410" s="76">
        <v>290774</v>
      </c>
      <c r="I3410" s="76">
        <v>448234</v>
      </c>
      <c r="J3410" s="76">
        <v>136996</v>
      </c>
    </row>
    <row r="3411" spans="1:10" x14ac:dyDescent="0.15">
      <c r="A3411" s="72"/>
      <c r="B3411" s="77" t="s">
        <v>1456</v>
      </c>
      <c r="C3411" s="78" t="s">
        <v>1457</v>
      </c>
      <c r="D3411" s="79">
        <v>2016</v>
      </c>
      <c r="E3411" s="80">
        <v>171</v>
      </c>
      <c r="F3411" s="76">
        <v>7916</v>
      </c>
      <c r="G3411" s="76">
        <v>38157</v>
      </c>
      <c r="H3411" s="76">
        <v>207498</v>
      </c>
      <c r="I3411" s="76">
        <v>361613</v>
      </c>
      <c r="J3411" s="76">
        <v>117944</v>
      </c>
    </row>
    <row r="3412" spans="1:10" x14ac:dyDescent="0.15">
      <c r="A3412" s="72"/>
      <c r="B3412" s="77" t="s">
        <v>1456</v>
      </c>
      <c r="C3412" s="78" t="s">
        <v>1457</v>
      </c>
      <c r="D3412" s="79">
        <v>2017</v>
      </c>
      <c r="E3412" s="80">
        <v>172</v>
      </c>
      <c r="F3412" s="76">
        <v>7910</v>
      </c>
      <c r="G3412" s="76">
        <v>39019</v>
      </c>
      <c r="H3412" s="76">
        <v>227584</v>
      </c>
      <c r="I3412" s="76">
        <v>386214</v>
      </c>
      <c r="J3412" s="76">
        <v>140436</v>
      </c>
    </row>
    <row r="3413" spans="1:10" x14ac:dyDescent="0.15">
      <c r="A3413" s="72"/>
      <c r="B3413" s="77" t="s">
        <v>1456</v>
      </c>
      <c r="C3413" s="78" t="s">
        <v>1457</v>
      </c>
      <c r="D3413" s="79">
        <v>2018</v>
      </c>
      <c r="E3413" s="80">
        <v>163</v>
      </c>
      <c r="F3413" s="76">
        <v>7690</v>
      </c>
      <c r="G3413" s="76">
        <v>38436</v>
      </c>
      <c r="H3413" s="76">
        <v>229883</v>
      </c>
      <c r="I3413" s="76">
        <v>379901</v>
      </c>
      <c r="J3413" s="76">
        <v>138319</v>
      </c>
    </row>
    <row r="3414" spans="1:10" x14ac:dyDescent="0.15">
      <c r="A3414" s="72"/>
      <c r="B3414" s="77" t="s">
        <v>1456</v>
      </c>
      <c r="C3414" s="78" t="s">
        <v>1457</v>
      </c>
      <c r="D3414" s="79">
        <v>2019</v>
      </c>
      <c r="E3414" s="80">
        <v>153</v>
      </c>
      <c r="F3414" s="76">
        <v>7837</v>
      </c>
      <c r="G3414" s="76">
        <v>40471</v>
      </c>
      <c r="H3414" s="76">
        <v>242608</v>
      </c>
      <c r="I3414" s="76">
        <v>414981</v>
      </c>
      <c r="J3414" s="76">
        <v>150177</v>
      </c>
    </row>
    <row r="3415" spans="1:10" x14ac:dyDescent="0.15">
      <c r="A3415" s="72"/>
      <c r="B3415" s="77" t="s">
        <v>1458</v>
      </c>
      <c r="C3415" s="78" t="s">
        <v>1459</v>
      </c>
      <c r="D3415" s="79">
        <v>2015</v>
      </c>
      <c r="E3415" s="80">
        <v>250</v>
      </c>
      <c r="F3415" s="76">
        <v>8457</v>
      </c>
      <c r="G3415" s="76">
        <v>40187</v>
      </c>
      <c r="H3415" s="76">
        <v>178283</v>
      </c>
      <c r="I3415" s="76">
        <v>246558</v>
      </c>
      <c r="J3415" s="76">
        <v>59644</v>
      </c>
    </row>
    <row r="3416" spans="1:10" x14ac:dyDescent="0.15">
      <c r="A3416" s="72"/>
      <c r="B3416" s="77" t="s">
        <v>1458</v>
      </c>
      <c r="C3416" s="78" t="s">
        <v>1459</v>
      </c>
      <c r="D3416" s="79">
        <v>2016</v>
      </c>
      <c r="E3416" s="80">
        <v>211</v>
      </c>
      <c r="F3416" s="76">
        <v>8100</v>
      </c>
      <c r="G3416" s="76">
        <v>40090</v>
      </c>
      <c r="H3416" s="76">
        <v>121047</v>
      </c>
      <c r="I3416" s="76">
        <v>225870</v>
      </c>
      <c r="J3416" s="76">
        <v>95500</v>
      </c>
    </row>
    <row r="3417" spans="1:10" x14ac:dyDescent="0.15">
      <c r="A3417" s="72"/>
      <c r="B3417" s="77" t="s">
        <v>1458</v>
      </c>
      <c r="C3417" s="78" t="s">
        <v>1459</v>
      </c>
      <c r="D3417" s="79">
        <v>2017</v>
      </c>
      <c r="E3417" s="80">
        <v>215</v>
      </c>
      <c r="F3417" s="76">
        <v>8896</v>
      </c>
      <c r="G3417" s="76">
        <v>46349</v>
      </c>
      <c r="H3417" s="76">
        <v>147729</v>
      </c>
      <c r="I3417" s="76">
        <v>286478</v>
      </c>
      <c r="J3417" s="76">
        <v>112545</v>
      </c>
    </row>
    <row r="3418" spans="1:10" x14ac:dyDescent="0.15">
      <c r="A3418" s="72"/>
      <c r="B3418" s="77" t="s">
        <v>1458</v>
      </c>
      <c r="C3418" s="78" t="s">
        <v>1459</v>
      </c>
      <c r="D3418" s="79">
        <v>2018</v>
      </c>
      <c r="E3418" s="80">
        <v>203</v>
      </c>
      <c r="F3418" s="76">
        <v>9104</v>
      </c>
      <c r="G3418" s="76">
        <v>48232</v>
      </c>
      <c r="H3418" s="76">
        <v>153753</v>
      </c>
      <c r="I3418" s="76">
        <v>294159</v>
      </c>
      <c r="J3418" s="76">
        <v>117118</v>
      </c>
    </row>
    <row r="3419" spans="1:10" x14ac:dyDescent="0.15">
      <c r="A3419" s="72"/>
      <c r="B3419" s="77" t="s">
        <v>1458</v>
      </c>
      <c r="C3419" s="78" t="s">
        <v>1459</v>
      </c>
      <c r="D3419" s="79">
        <v>2019</v>
      </c>
      <c r="E3419" s="80">
        <v>212</v>
      </c>
      <c r="F3419" s="76">
        <v>9215</v>
      </c>
      <c r="G3419" s="76">
        <v>48461</v>
      </c>
      <c r="H3419" s="76">
        <v>153111</v>
      </c>
      <c r="I3419" s="76">
        <v>249504</v>
      </c>
      <c r="J3419" s="76">
        <v>85393</v>
      </c>
    </row>
    <row r="3420" spans="1:10" x14ac:dyDescent="0.15">
      <c r="A3420" s="72"/>
      <c r="B3420" s="77" t="s">
        <v>1460</v>
      </c>
      <c r="C3420" s="78" t="s">
        <v>1461</v>
      </c>
      <c r="D3420" s="79">
        <v>2015</v>
      </c>
      <c r="E3420" s="80">
        <v>8909</v>
      </c>
      <c r="F3420" s="76">
        <v>157727</v>
      </c>
      <c r="G3420" s="76">
        <v>592826</v>
      </c>
      <c r="H3420" s="76">
        <v>2308799</v>
      </c>
      <c r="I3420" s="76">
        <v>4065612</v>
      </c>
      <c r="J3420" s="76">
        <v>1586242</v>
      </c>
    </row>
    <row r="3421" spans="1:10" x14ac:dyDescent="0.15">
      <c r="A3421" s="72"/>
      <c r="B3421" s="77" t="s">
        <v>1460</v>
      </c>
      <c r="C3421" s="78" t="s">
        <v>1461</v>
      </c>
      <c r="D3421" s="79">
        <v>2016</v>
      </c>
      <c r="E3421" s="80">
        <v>7046</v>
      </c>
      <c r="F3421" s="76">
        <v>151002</v>
      </c>
      <c r="G3421" s="76">
        <v>570831</v>
      </c>
      <c r="H3421" s="76">
        <v>2206740</v>
      </c>
      <c r="I3421" s="76">
        <v>3843568</v>
      </c>
      <c r="J3421" s="76">
        <v>1473647</v>
      </c>
    </row>
    <row r="3422" spans="1:10" x14ac:dyDescent="0.15">
      <c r="A3422" s="72"/>
      <c r="B3422" s="77" t="s">
        <v>1460</v>
      </c>
      <c r="C3422" s="78" t="s">
        <v>1461</v>
      </c>
      <c r="D3422" s="79">
        <v>2017</v>
      </c>
      <c r="E3422" s="80">
        <v>6867</v>
      </c>
      <c r="F3422" s="76">
        <v>152854</v>
      </c>
      <c r="G3422" s="76">
        <v>590170</v>
      </c>
      <c r="H3422" s="76">
        <v>2369912</v>
      </c>
      <c r="I3422" s="76">
        <v>4155650</v>
      </c>
      <c r="J3422" s="76">
        <v>1621259</v>
      </c>
    </row>
    <row r="3423" spans="1:10" x14ac:dyDescent="0.15">
      <c r="A3423" s="72"/>
      <c r="B3423" s="77" t="s">
        <v>1460</v>
      </c>
      <c r="C3423" s="78" t="s">
        <v>1461</v>
      </c>
      <c r="D3423" s="79">
        <v>2018</v>
      </c>
      <c r="E3423" s="80">
        <v>6712</v>
      </c>
      <c r="F3423" s="76">
        <v>153092</v>
      </c>
      <c r="G3423" s="76">
        <v>594331</v>
      </c>
      <c r="H3423" s="76">
        <v>2390899</v>
      </c>
      <c r="I3423" s="76">
        <v>4201854</v>
      </c>
      <c r="J3423" s="76">
        <v>1660424</v>
      </c>
    </row>
    <row r="3424" spans="1:10" x14ac:dyDescent="0.15">
      <c r="A3424" s="72"/>
      <c r="B3424" s="77" t="s">
        <v>1460</v>
      </c>
      <c r="C3424" s="78" t="s">
        <v>1461</v>
      </c>
      <c r="D3424" s="79">
        <v>2019</v>
      </c>
      <c r="E3424" s="80">
        <v>6519</v>
      </c>
      <c r="F3424" s="76">
        <v>150374</v>
      </c>
      <c r="G3424" s="76">
        <v>603997</v>
      </c>
      <c r="H3424" s="76">
        <v>2677826</v>
      </c>
      <c r="I3424" s="76">
        <v>4520904</v>
      </c>
      <c r="J3424" s="76">
        <v>1702322</v>
      </c>
    </row>
    <row r="3425" spans="1:10" x14ac:dyDescent="0.15">
      <c r="A3425" s="72"/>
      <c r="B3425" s="77" t="s">
        <v>1462</v>
      </c>
      <c r="C3425" s="78" t="s">
        <v>1463</v>
      </c>
      <c r="D3425" s="79">
        <v>2015</v>
      </c>
      <c r="E3425" s="80">
        <v>491</v>
      </c>
      <c r="F3425" s="76">
        <v>7164</v>
      </c>
      <c r="G3425" s="76">
        <v>24413</v>
      </c>
      <c r="H3425" s="76">
        <v>115081</v>
      </c>
      <c r="I3425" s="76">
        <v>183097</v>
      </c>
      <c r="J3425" s="76">
        <v>63289</v>
      </c>
    </row>
    <row r="3426" spans="1:10" x14ac:dyDescent="0.15">
      <c r="A3426" s="72"/>
      <c r="B3426" s="77" t="s">
        <v>1462</v>
      </c>
      <c r="C3426" s="78" t="s">
        <v>1463</v>
      </c>
      <c r="D3426" s="79">
        <v>2016</v>
      </c>
      <c r="E3426" s="80">
        <v>367</v>
      </c>
      <c r="F3426" s="76">
        <v>6535</v>
      </c>
      <c r="G3426" s="76">
        <v>22831</v>
      </c>
      <c r="H3426" s="76">
        <v>115750</v>
      </c>
      <c r="I3426" s="76">
        <v>189306</v>
      </c>
      <c r="J3426" s="76">
        <v>67623</v>
      </c>
    </row>
    <row r="3427" spans="1:10" x14ac:dyDescent="0.15">
      <c r="A3427" s="72"/>
      <c r="B3427" s="77" t="s">
        <v>1462</v>
      </c>
      <c r="C3427" s="78" t="s">
        <v>1463</v>
      </c>
      <c r="D3427" s="79">
        <v>2017</v>
      </c>
      <c r="E3427" s="80">
        <v>343</v>
      </c>
      <c r="F3427" s="76">
        <v>6256</v>
      </c>
      <c r="G3427" s="76">
        <v>22041</v>
      </c>
      <c r="H3427" s="76">
        <v>99885</v>
      </c>
      <c r="I3427" s="76">
        <v>167170</v>
      </c>
      <c r="J3427" s="76">
        <v>61624</v>
      </c>
    </row>
    <row r="3428" spans="1:10" x14ac:dyDescent="0.15">
      <c r="A3428" s="72"/>
      <c r="B3428" s="77" t="s">
        <v>1462</v>
      </c>
      <c r="C3428" s="78" t="s">
        <v>1463</v>
      </c>
      <c r="D3428" s="79">
        <v>2018</v>
      </c>
      <c r="E3428" s="80">
        <v>342</v>
      </c>
      <c r="F3428" s="76">
        <v>6243</v>
      </c>
      <c r="G3428" s="76">
        <v>21936</v>
      </c>
      <c r="H3428" s="76">
        <v>101714</v>
      </c>
      <c r="I3428" s="76">
        <v>167370</v>
      </c>
      <c r="J3428" s="76">
        <v>64111</v>
      </c>
    </row>
    <row r="3429" spans="1:10" x14ac:dyDescent="0.15">
      <c r="A3429" s="72"/>
      <c r="B3429" s="77" t="s">
        <v>1462</v>
      </c>
      <c r="C3429" s="78" t="s">
        <v>1463</v>
      </c>
      <c r="D3429" s="79">
        <v>2019</v>
      </c>
      <c r="E3429" s="80">
        <v>334</v>
      </c>
      <c r="F3429" s="76">
        <v>6218</v>
      </c>
      <c r="G3429" s="76">
        <v>23015</v>
      </c>
      <c r="H3429" s="76">
        <v>102365</v>
      </c>
      <c r="I3429" s="76">
        <v>168624</v>
      </c>
      <c r="J3429" s="76">
        <v>66715</v>
      </c>
    </row>
    <row r="3430" spans="1:10" x14ac:dyDescent="0.15">
      <c r="A3430" s="72"/>
      <c r="B3430" s="77" t="s">
        <v>1464</v>
      </c>
      <c r="C3430" s="78" t="s">
        <v>1465</v>
      </c>
      <c r="D3430" s="79">
        <v>2015</v>
      </c>
      <c r="E3430" s="80">
        <v>354</v>
      </c>
      <c r="F3430" s="76">
        <v>5146</v>
      </c>
      <c r="G3430" s="76">
        <v>17374</v>
      </c>
      <c r="H3430" s="76">
        <v>83746</v>
      </c>
      <c r="I3430" s="76">
        <v>139144</v>
      </c>
      <c r="J3430" s="76">
        <v>51046</v>
      </c>
    </row>
    <row r="3431" spans="1:10" x14ac:dyDescent="0.15">
      <c r="A3431" s="72"/>
      <c r="B3431" s="77" t="s">
        <v>1464</v>
      </c>
      <c r="C3431" s="78" t="s">
        <v>1465</v>
      </c>
      <c r="D3431" s="79">
        <v>2016</v>
      </c>
      <c r="E3431" s="80">
        <v>267</v>
      </c>
      <c r="F3431" s="76">
        <v>4705</v>
      </c>
      <c r="G3431" s="76">
        <v>16267</v>
      </c>
      <c r="H3431" s="76">
        <v>81459</v>
      </c>
      <c r="I3431" s="76">
        <v>141360</v>
      </c>
      <c r="J3431" s="76">
        <v>52472</v>
      </c>
    </row>
    <row r="3432" spans="1:10" x14ac:dyDescent="0.15">
      <c r="A3432" s="72"/>
      <c r="B3432" s="77" t="s">
        <v>1464</v>
      </c>
      <c r="C3432" s="78" t="s">
        <v>1465</v>
      </c>
      <c r="D3432" s="79">
        <v>2017</v>
      </c>
      <c r="E3432" s="80">
        <v>259</v>
      </c>
      <c r="F3432" s="76">
        <v>4862</v>
      </c>
      <c r="G3432" s="76">
        <v>17443</v>
      </c>
      <c r="H3432" s="76">
        <v>84487</v>
      </c>
      <c r="I3432" s="76">
        <v>140391</v>
      </c>
      <c r="J3432" s="76">
        <v>51193</v>
      </c>
    </row>
    <row r="3433" spans="1:10" x14ac:dyDescent="0.15">
      <c r="A3433" s="72"/>
      <c r="B3433" s="77" t="s">
        <v>1464</v>
      </c>
      <c r="C3433" s="78" t="s">
        <v>1465</v>
      </c>
      <c r="D3433" s="79">
        <v>2018</v>
      </c>
      <c r="E3433" s="80">
        <v>247</v>
      </c>
      <c r="F3433" s="76">
        <v>4850</v>
      </c>
      <c r="G3433" s="76">
        <v>17333</v>
      </c>
      <c r="H3433" s="76">
        <v>84852</v>
      </c>
      <c r="I3433" s="76">
        <v>139075</v>
      </c>
      <c r="J3433" s="76">
        <v>52845</v>
      </c>
    </row>
    <row r="3434" spans="1:10" x14ac:dyDescent="0.15">
      <c r="A3434" s="72"/>
      <c r="B3434" s="77" t="s">
        <v>1464</v>
      </c>
      <c r="C3434" s="78" t="s">
        <v>1465</v>
      </c>
      <c r="D3434" s="79">
        <v>2019</v>
      </c>
      <c r="E3434" s="80">
        <v>244</v>
      </c>
      <c r="F3434" s="76">
        <v>4811</v>
      </c>
      <c r="G3434" s="76">
        <v>18241</v>
      </c>
      <c r="H3434" s="76">
        <v>83844</v>
      </c>
      <c r="I3434" s="76">
        <v>138639</v>
      </c>
      <c r="J3434" s="76">
        <v>55613</v>
      </c>
    </row>
    <row r="3435" spans="1:10" x14ac:dyDescent="0.15">
      <c r="A3435" s="72"/>
      <c r="B3435" s="77" t="s">
        <v>1466</v>
      </c>
      <c r="C3435" s="78" t="s">
        <v>1467</v>
      </c>
      <c r="D3435" s="79">
        <v>2015</v>
      </c>
      <c r="E3435" s="80">
        <v>76</v>
      </c>
      <c r="F3435" s="76">
        <v>1357</v>
      </c>
      <c r="G3435" s="76">
        <v>4868</v>
      </c>
      <c r="H3435" s="76">
        <v>26618</v>
      </c>
      <c r="I3435" s="76">
        <v>36287</v>
      </c>
      <c r="J3435" s="76">
        <v>9610</v>
      </c>
    </row>
    <row r="3436" spans="1:10" x14ac:dyDescent="0.15">
      <c r="A3436" s="72"/>
      <c r="B3436" s="77" t="s">
        <v>1466</v>
      </c>
      <c r="C3436" s="78" t="s">
        <v>1467</v>
      </c>
      <c r="D3436" s="79">
        <v>2016</v>
      </c>
      <c r="E3436" s="80">
        <v>53</v>
      </c>
      <c r="F3436" s="76">
        <v>1250</v>
      </c>
      <c r="G3436" s="76">
        <v>4342</v>
      </c>
      <c r="H3436" s="76">
        <v>30752</v>
      </c>
      <c r="I3436" s="76">
        <v>39935</v>
      </c>
      <c r="J3436" s="76">
        <v>10992</v>
      </c>
    </row>
    <row r="3437" spans="1:10" x14ac:dyDescent="0.15">
      <c r="A3437" s="72"/>
      <c r="B3437" s="77" t="s">
        <v>1466</v>
      </c>
      <c r="C3437" s="78" t="s">
        <v>1467</v>
      </c>
      <c r="D3437" s="79">
        <v>2017</v>
      </c>
      <c r="E3437" s="80">
        <v>45</v>
      </c>
      <c r="F3437" s="76">
        <v>991</v>
      </c>
      <c r="G3437" s="76">
        <v>3369</v>
      </c>
      <c r="H3437" s="76">
        <v>12593</v>
      </c>
      <c r="I3437" s="76">
        <v>21719</v>
      </c>
      <c r="J3437" s="76">
        <v>8373</v>
      </c>
    </row>
    <row r="3438" spans="1:10" x14ac:dyDescent="0.15">
      <c r="A3438" s="72"/>
      <c r="B3438" s="77" t="s">
        <v>1466</v>
      </c>
      <c r="C3438" s="78" t="s">
        <v>1467</v>
      </c>
      <c r="D3438" s="79">
        <v>2018</v>
      </c>
      <c r="E3438" s="80">
        <v>49</v>
      </c>
      <c r="F3438" s="76">
        <v>952</v>
      </c>
      <c r="G3438" s="76">
        <v>3148</v>
      </c>
      <c r="H3438" s="76">
        <v>13831</v>
      </c>
      <c r="I3438" s="76">
        <v>22602</v>
      </c>
      <c r="J3438" s="76">
        <v>8830</v>
      </c>
    </row>
    <row r="3439" spans="1:10" x14ac:dyDescent="0.15">
      <c r="A3439" s="72"/>
      <c r="B3439" s="77" t="s">
        <v>1466</v>
      </c>
      <c r="C3439" s="78" t="s">
        <v>1467</v>
      </c>
      <c r="D3439" s="79">
        <v>2019</v>
      </c>
      <c r="E3439" s="80">
        <v>47</v>
      </c>
      <c r="F3439" s="76">
        <v>983</v>
      </c>
      <c r="G3439" s="76">
        <v>3313</v>
      </c>
      <c r="H3439" s="76">
        <v>15412</v>
      </c>
      <c r="I3439" s="76">
        <v>24171</v>
      </c>
      <c r="J3439" s="76">
        <v>8608</v>
      </c>
    </row>
    <row r="3440" spans="1:10" x14ac:dyDescent="0.15">
      <c r="A3440" s="72"/>
      <c r="B3440" s="77" t="s">
        <v>1468</v>
      </c>
      <c r="C3440" s="78" t="s">
        <v>1469</v>
      </c>
      <c r="D3440" s="79">
        <v>2015</v>
      </c>
      <c r="E3440" s="80">
        <v>61</v>
      </c>
      <c r="F3440" s="76">
        <v>661</v>
      </c>
      <c r="G3440" s="76">
        <v>2170</v>
      </c>
      <c r="H3440" s="76">
        <v>4717</v>
      </c>
      <c r="I3440" s="76">
        <v>7667</v>
      </c>
      <c r="J3440" s="76">
        <v>2634</v>
      </c>
    </row>
    <row r="3441" spans="1:10" x14ac:dyDescent="0.15">
      <c r="A3441" s="72"/>
      <c r="B3441" s="77" t="s">
        <v>1468</v>
      </c>
      <c r="C3441" s="78" t="s">
        <v>1469</v>
      </c>
      <c r="D3441" s="79">
        <v>2016</v>
      </c>
      <c r="E3441" s="80">
        <v>47</v>
      </c>
      <c r="F3441" s="76">
        <v>580</v>
      </c>
      <c r="G3441" s="76">
        <v>2222</v>
      </c>
      <c r="H3441" s="76">
        <v>3540</v>
      </c>
      <c r="I3441" s="76">
        <v>8012</v>
      </c>
      <c r="J3441" s="76">
        <v>4159</v>
      </c>
    </row>
    <row r="3442" spans="1:10" x14ac:dyDescent="0.15">
      <c r="A3442" s="72"/>
      <c r="B3442" s="77" t="s">
        <v>1468</v>
      </c>
      <c r="C3442" s="78" t="s">
        <v>1469</v>
      </c>
      <c r="D3442" s="79">
        <v>2017</v>
      </c>
      <c r="E3442" s="80">
        <v>39</v>
      </c>
      <c r="F3442" s="76">
        <v>403</v>
      </c>
      <c r="G3442" s="76">
        <v>1230</v>
      </c>
      <c r="H3442" s="76">
        <v>2804</v>
      </c>
      <c r="I3442" s="76">
        <v>5060</v>
      </c>
      <c r="J3442" s="76">
        <v>2058</v>
      </c>
    </row>
    <row r="3443" spans="1:10" x14ac:dyDescent="0.15">
      <c r="A3443" s="72"/>
      <c r="B3443" s="77" t="s">
        <v>1468</v>
      </c>
      <c r="C3443" s="78" t="s">
        <v>1469</v>
      </c>
      <c r="D3443" s="79">
        <v>2018</v>
      </c>
      <c r="E3443" s="80">
        <v>46</v>
      </c>
      <c r="F3443" s="76">
        <v>441</v>
      </c>
      <c r="G3443" s="76">
        <v>1455</v>
      </c>
      <c r="H3443" s="76">
        <v>3032</v>
      </c>
      <c r="I3443" s="76">
        <v>5692</v>
      </c>
      <c r="J3443" s="76">
        <v>2436</v>
      </c>
    </row>
    <row r="3444" spans="1:10" x14ac:dyDescent="0.15">
      <c r="A3444" s="72"/>
      <c r="B3444" s="77" t="s">
        <v>1468</v>
      </c>
      <c r="C3444" s="78" t="s">
        <v>1469</v>
      </c>
      <c r="D3444" s="79">
        <v>2019</v>
      </c>
      <c r="E3444" s="80">
        <v>43</v>
      </c>
      <c r="F3444" s="76">
        <v>424</v>
      </c>
      <c r="G3444" s="76">
        <v>1461</v>
      </c>
      <c r="H3444" s="76">
        <v>3109</v>
      </c>
      <c r="I3444" s="76">
        <v>5814</v>
      </c>
      <c r="J3444" s="76">
        <v>2495</v>
      </c>
    </row>
    <row r="3445" spans="1:10" x14ac:dyDescent="0.15">
      <c r="A3445" s="72"/>
      <c r="B3445" s="77" t="s">
        <v>1470</v>
      </c>
      <c r="C3445" s="78" t="s">
        <v>1471</v>
      </c>
      <c r="D3445" s="79">
        <v>2015</v>
      </c>
      <c r="E3445" s="80">
        <v>464</v>
      </c>
      <c r="F3445" s="76">
        <v>10611</v>
      </c>
      <c r="G3445" s="76">
        <v>44059</v>
      </c>
      <c r="H3445" s="76">
        <v>90614</v>
      </c>
      <c r="I3445" s="76">
        <v>175370</v>
      </c>
      <c r="J3445" s="76">
        <v>77310</v>
      </c>
    </row>
    <row r="3446" spans="1:10" x14ac:dyDescent="0.15">
      <c r="A3446" s="72"/>
      <c r="B3446" s="77" t="s">
        <v>1470</v>
      </c>
      <c r="C3446" s="78" t="s">
        <v>1471</v>
      </c>
      <c r="D3446" s="79">
        <v>2016</v>
      </c>
      <c r="E3446" s="80">
        <v>385</v>
      </c>
      <c r="F3446" s="76">
        <v>10599</v>
      </c>
      <c r="G3446" s="76">
        <v>42855</v>
      </c>
      <c r="H3446" s="76">
        <v>88862</v>
      </c>
      <c r="I3446" s="76">
        <v>170298</v>
      </c>
      <c r="J3446" s="76">
        <v>69821</v>
      </c>
    </row>
    <row r="3447" spans="1:10" x14ac:dyDescent="0.15">
      <c r="A3447" s="72"/>
      <c r="B3447" s="77" t="s">
        <v>1470</v>
      </c>
      <c r="C3447" s="78" t="s">
        <v>1471</v>
      </c>
      <c r="D3447" s="79">
        <v>2017</v>
      </c>
      <c r="E3447" s="80">
        <v>366</v>
      </c>
      <c r="F3447" s="76">
        <v>10303</v>
      </c>
      <c r="G3447" s="76">
        <v>42873</v>
      </c>
      <c r="H3447" s="76">
        <v>81981</v>
      </c>
      <c r="I3447" s="76">
        <v>170068</v>
      </c>
      <c r="J3447" s="76">
        <v>74895</v>
      </c>
    </row>
    <row r="3448" spans="1:10" x14ac:dyDescent="0.15">
      <c r="A3448" s="72"/>
      <c r="B3448" s="77" t="s">
        <v>1470</v>
      </c>
      <c r="C3448" s="78" t="s">
        <v>1471</v>
      </c>
      <c r="D3448" s="79">
        <v>2018</v>
      </c>
      <c r="E3448" s="80">
        <v>357</v>
      </c>
      <c r="F3448" s="76">
        <v>10537</v>
      </c>
      <c r="G3448" s="76">
        <v>44693</v>
      </c>
      <c r="H3448" s="76">
        <v>92213</v>
      </c>
      <c r="I3448" s="76">
        <v>189053</v>
      </c>
      <c r="J3448" s="76">
        <v>87101</v>
      </c>
    </row>
    <row r="3449" spans="1:10" x14ac:dyDescent="0.15">
      <c r="A3449" s="72"/>
      <c r="B3449" s="77" t="s">
        <v>1470</v>
      </c>
      <c r="C3449" s="78" t="s">
        <v>1471</v>
      </c>
      <c r="D3449" s="79">
        <v>2019</v>
      </c>
      <c r="E3449" s="80">
        <v>345</v>
      </c>
      <c r="F3449" s="76">
        <v>10055</v>
      </c>
      <c r="G3449" s="76">
        <v>43280</v>
      </c>
      <c r="H3449" s="76">
        <v>81272</v>
      </c>
      <c r="I3449" s="76">
        <v>174395</v>
      </c>
      <c r="J3449" s="76">
        <v>79285</v>
      </c>
    </row>
    <row r="3450" spans="1:10" x14ac:dyDescent="0.15">
      <c r="A3450" s="72"/>
      <c r="B3450" s="77" t="s">
        <v>1472</v>
      </c>
      <c r="C3450" s="78" t="s">
        <v>1473</v>
      </c>
      <c r="D3450" s="79">
        <v>2015</v>
      </c>
      <c r="E3450" s="80">
        <v>229</v>
      </c>
      <c r="F3450" s="76">
        <v>2590</v>
      </c>
      <c r="G3450" s="76">
        <v>7082</v>
      </c>
      <c r="H3450" s="76">
        <v>17734</v>
      </c>
      <c r="I3450" s="76">
        <v>34990</v>
      </c>
      <c r="J3450" s="76">
        <v>15603</v>
      </c>
    </row>
    <row r="3451" spans="1:10" x14ac:dyDescent="0.15">
      <c r="A3451" s="72"/>
      <c r="B3451" s="77" t="s">
        <v>1472</v>
      </c>
      <c r="C3451" s="78" t="s">
        <v>1473</v>
      </c>
      <c r="D3451" s="79">
        <v>2016</v>
      </c>
      <c r="E3451" s="80">
        <v>184</v>
      </c>
      <c r="F3451" s="76">
        <v>2370</v>
      </c>
      <c r="G3451" s="76">
        <v>7095</v>
      </c>
      <c r="H3451" s="76">
        <v>18851</v>
      </c>
      <c r="I3451" s="76">
        <v>35481</v>
      </c>
      <c r="J3451" s="76">
        <v>15123</v>
      </c>
    </row>
    <row r="3452" spans="1:10" x14ac:dyDescent="0.15">
      <c r="A3452" s="72"/>
      <c r="B3452" s="77" t="s">
        <v>1472</v>
      </c>
      <c r="C3452" s="78" t="s">
        <v>1473</v>
      </c>
      <c r="D3452" s="79">
        <v>2017</v>
      </c>
      <c r="E3452" s="80">
        <v>176</v>
      </c>
      <c r="F3452" s="76">
        <v>2442</v>
      </c>
      <c r="G3452" s="76">
        <v>7569</v>
      </c>
      <c r="H3452" s="76">
        <v>19175</v>
      </c>
      <c r="I3452" s="76">
        <v>36311</v>
      </c>
      <c r="J3452" s="76">
        <v>15702</v>
      </c>
    </row>
    <row r="3453" spans="1:10" x14ac:dyDescent="0.15">
      <c r="A3453" s="72"/>
      <c r="B3453" s="77" t="s">
        <v>1472</v>
      </c>
      <c r="C3453" s="78" t="s">
        <v>1473</v>
      </c>
      <c r="D3453" s="79">
        <v>2018</v>
      </c>
      <c r="E3453" s="80">
        <v>181</v>
      </c>
      <c r="F3453" s="76">
        <v>2588</v>
      </c>
      <c r="G3453" s="76">
        <v>7936</v>
      </c>
      <c r="H3453" s="76">
        <v>22160</v>
      </c>
      <c r="I3453" s="76">
        <v>41279</v>
      </c>
      <c r="J3453" s="76">
        <v>17351</v>
      </c>
    </row>
    <row r="3454" spans="1:10" x14ac:dyDescent="0.15">
      <c r="A3454" s="72"/>
      <c r="B3454" s="77" t="s">
        <v>1472</v>
      </c>
      <c r="C3454" s="78" t="s">
        <v>1473</v>
      </c>
      <c r="D3454" s="79">
        <v>2019</v>
      </c>
      <c r="E3454" s="80">
        <v>168</v>
      </c>
      <c r="F3454" s="76">
        <v>2339</v>
      </c>
      <c r="G3454" s="76">
        <v>7400</v>
      </c>
      <c r="H3454" s="76">
        <v>21160</v>
      </c>
      <c r="I3454" s="76">
        <v>39258</v>
      </c>
      <c r="J3454" s="76">
        <v>16734</v>
      </c>
    </row>
    <row r="3455" spans="1:10" x14ac:dyDescent="0.15">
      <c r="A3455" s="72"/>
      <c r="B3455" s="77" t="s">
        <v>1474</v>
      </c>
      <c r="C3455" s="78" t="s">
        <v>1475</v>
      </c>
      <c r="D3455" s="79">
        <v>2015</v>
      </c>
      <c r="E3455" s="80">
        <v>54</v>
      </c>
      <c r="F3455" s="76">
        <v>448</v>
      </c>
      <c r="G3455" s="76">
        <v>1170</v>
      </c>
      <c r="H3455" s="76">
        <v>3883</v>
      </c>
      <c r="I3455" s="76">
        <v>6708</v>
      </c>
      <c r="J3455" s="76">
        <v>2627</v>
      </c>
    </row>
    <row r="3456" spans="1:10" x14ac:dyDescent="0.15">
      <c r="A3456" s="72"/>
      <c r="B3456" s="77" t="s">
        <v>1474</v>
      </c>
      <c r="C3456" s="78" t="s">
        <v>1475</v>
      </c>
      <c r="D3456" s="79">
        <v>2016</v>
      </c>
      <c r="E3456" s="80">
        <v>41</v>
      </c>
      <c r="F3456" s="76">
        <v>449</v>
      </c>
      <c r="G3456" s="76">
        <v>1127</v>
      </c>
      <c r="H3456" s="76">
        <v>4175</v>
      </c>
      <c r="I3456" s="76">
        <v>6386</v>
      </c>
      <c r="J3456" s="76">
        <v>2042</v>
      </c>
    </row>
    <row r="3457" spans="1:10" x14ac:dyDescent="0.15">
      <c r="A3457" s="72"/>
      <c r="B3457" s="77" t="s">
        <v>1474</v>
      </c>
      <c r="C3457" s="78" t="s">
        <v>1475</v>
      </c>
      <c r="D3457" s="79">
        <v>2017</v>
      </c>
      <c r="E3457" s="80">
        <v>43</v>
      </c>
      <c r="F3457" s="76">
        <v>495</v>
      </c>
      <c r="G3457" s="76">
        <v>1373</v>
      </c>
      <c r="H3457" s="76">
        <v>4252</v>
      </c>
      <c r="I3457" s="76">
        <v>6793</v>
      </c>
      <c r="J3457" s="76">
        <v>2356</v>
      </c>
    </row>
    <row r="3458" spans="1:10" x14ac:dyDescent="0.15">
      <c r="A3458" s="72"/>
      <c r="B3458" s="77" t="s">
        <v>1474</v>
      </c>
      <c r="C3458" s="78" t="s">
        <v>1475</v>
      </c>
      <c r="D3458" s="79">
        <v>2018</v>
      </c>
      <c r="E3458" s="80">
        <v>40</v>
      </c>
      <c r="F3458" s="76">
        <v>492</v>
      </c>
      <c r="G3458" s="76">
        <v>1320</v>
      </c>
      <c r="H3458" s="76">
        <v>4432</v>
      </c>
      <c r="I3458" s="76">
        <v>6211</v>
      </c>
      <c r="J3458" s="76">
        <v>1652</v>
      </c>
    </row>
    <row r="3459" spans="1:10" x14ac:dyDescent="0.15">
      <c r="A3459" s="72"/>
      <c r="B3459" s="77" t="s">
        <v>1474</v>
      </c>
      <c r="C3459" s="78" t="s">
        <v>1475</v>
      </c>
      <c r="D3459" s="79">
        <v>2019</v>
      </c>
      <c r="E3459" s="80">
        <v>40</v>
      </c>
      <c r="F3459" s="76">
        <v>550</v>
      </c>
      <c r="G3459" s="76">
        <v>1568</v>
      </c>
      <c r="H3459" s="76">
        <v>4546</v>
      </c>
      <c r="I3459" s="76">
        <v>6701</v>
      </c>
      <c r="J3459" s="76">
        <v>2084</v>
      </c>
    </row>
    <row r="3460" spans="1:10" x14ac:dyDescent="0.15">
      <c r="A3460" s="72"/>
      <c r="B3460" s="77" t="s">
        <v>1476</v>
      </c>
      <c r="C3460" s="78" t="s">
        <v>1477</v>
      </c>
      <c r="D3460" s="79">
        <v>2015</v>
      </c>
      <c r="E3460" s="80">
        <v>65</v>
      </c>
      <c r="F3460" s="76">
        <v>1067</v>
      </c>
      <c r="G3460" s="76">
        <v>3081</v>
      </c>
      <c r="H3460" s="76">
        <v>4268</v>
      </c>
      <c r="I3460" s="76">
        <v>10261</v>
      </c>
      <c r="J3460" s="76">
        <v>5374</v>
      </c>
    </row>
    <row r="3461" spans="1:10" x14ac:dyDescent="0.15">
      <c r="A3461" s="72"/>
      <c r="B3461" s="77" t="s">
        <v>1476</v>
      </c>
      <c r="C3461" s="78" t="s">
        <v>1477</v>
      </c>
      <c r="D3461" s="79">
        <v>2016</v>
      </c>
      <c r="E3461" s="80">
        <v>54</v>
      </c>
      <c r="F3461" s="76">
        <v>1250</v>
      </c>
      <c r="G3461" s="76">
        <v>3690</v>
      </c>
      <c r="H3461" s="76">
        <v>6126</v>
      </c>
      <c r="I3461" s="76">
        <v>14216</v>
      </c>
      <c r="J3461" s="76">
        <v>7267</v>
      </c>
    </row>
    <row r="3462" spans="1:10" x14ac:dyDescent="0.15">
      <c r="A3462" s="72"/>
      <c r="B3462" s="77" t="s">
        <v>1476</v>
      </c>
      <c r="C3462" s="78" t="s">
        <v>1477</v>
      </c>
      <c r="D3462" s="79">
        <v>2017</v>
      </c>
      <c r="E3462" s="80">
        <v>45</v>
      </c>
      <c r="F3462" s="76">
        <v>1195</v>
      </c>
      <c r="G3462" s="76">
        <v>3593</v>
      </c>
      <c r="H3462" s="76">
        <v>6206</v>
      </c>
      <c r="I3462" s="76">
        <v>13614</v>
      </c>
      <c r="J3462" s="76">
        <v>6488</v>
      </c>
    </row>
    <row r="3463" spans="1:10" x14ac:dyDescent="0.15">
      <c r="A3463" s="72"/>
      <c r="B3463" s="77" t="s">
        <v>1476</v>
      </c>
      <c r="C3463" s="78" t="s">
        <v>1477</v>
      </c>
      <c r="D3463" s="79">
        <v>2018</v>
      </c>
      <c r="E3463" s="80">
        <v>42</v>
      </c>
      <c r="F3463" s="76">
        <v>1108</v>
      </c>
      <c r="G3463" s="76">
        <v>3399</v>
      </c>
      <c r="H3463" s="76">
        <v>6533</v>
      </c>
      <c r="I3463" s="76">
        <v>14182</v>
      </c>
      <c r="J3463" s="76">
        <v>6778</v>
      </c>
    </row>
    <row r="3464" spans="1:10" x14ac:dyDescent="0.15">
      <c r="A3464" s="72"/>
      <c r="B3464" s="77" t="s">
        <v>1476</v>
      </c>
      <c r="C3464" s="78" t="s">
        <v>1477</v>
      </c>
      <c r="D3464" s="79">
        <v>2019</v>
      </c>
      <c r="E3464" s="80">
        <v>44</v>
      </c>
      <c r="F3464" s="76">
        <v>969</v>
      </c>
      <c r="G3464" s="76">
        <v>3480</v>
      </c>
      <c r="H3464" s="76">
        <v>6600</v>
      </c>
      <c r="I3464" s="76">
        <v>14202</v>
      </c>
      <c r="J3464" s="76">
        <v>6574</v>
      </c>
    </row>
    <row r="3465" spans="1:10" x14ac:dyDescent="0.15">
      <c r="A3465" s="72"/>
      <c r="B3465" s="77" t="s">
        <v>1478</v>
      </c>
      <c r="C3465" s="78" t="s">
        <v>1479</v>
      </c>
      <c r="D3465" s="79">
        <v>2015</v>
      </c>
      <c r="E3465" s="80">
        <v>77</v>
      </c>
      <c r="F3465" s="76">
        <v>6169</v>
      </c>
      <c r="G3465" s="76">
        <v>31794</v>
      </c>
      <c r="H3465" s="76">
        <v>63472</v>
      </c>
      <c r="I3465" s="76">
        <v>120447</v>
      </c>
      <c r="J3465" s="76">
        <v>52123</v>
      </c>
    </row>
    <row r="3466" spans="1:10" x14ac:dyDescent="0.15">
      <c r="A3466" s="72"/>
      <c r="B3466" s="77" t="s">
        <v>1478</v>
      </c>
      <c r="C3466" s="78" t="s">
        <v>1479</v>
      </c>
      <c r="D3466" s="79">
        <v>2016</v>
      </c>
      <c r="E3466" s="80">
        <v>80</v>
      </c>
      <c r="F3466" s="76">
        <v>6279</v>
      </c>
      <c r="G3466" s="76">
        <v>30279</v>
      </c>
      <c r="H3466" s="76">
        <v>58679</v>
      </c>
      <c r="I3466" s="76">
        <v>111686</v>
      </c>
      <c r="J3466" s="76">
        <v>44003</v>
      </c>
    </row>
    <row r="3467" spans="1:10" x14ac:dyDescent="0.15">
      <c r="A3467" s="72"/>
      <c r="B3467" s="77" t="s">
        <v>1478</v>
      </c>
      <c r="C3467" s="78" t="s">
        <v>1479</v>
      </c>
      <c r="D3467" s="79">
        <v>2017</v>
      </c>
      <c r="E3467" s="80">
        <v>74</v>
      </c>
      <c r="F3467" s="76">
        <v>5894</v>
      </c>
      <c r="G3467" s="76">
        <v>29549</v>
      </c>
      <c r="H3467" s="76">
        <v>51101</v>
      </c>
      <c r="I3467" s="76">
        <v>110165</v>
      </c>
      <c r="J3467" s="76">
        <v>48552</v>
      </c>
    </row>
    <row r="3468" spans="1:10" x14ac:dyDescent="0.15">
      <c r="A3468" s="72"/>
      <c r="B3468" s="77" t="s">
        <v>1478</v>
      </c>
      <c r="C3468" s="78" t="s">
        <v>1479</v>
      </c>
      <c r="D3468" s="79">
        <v>2018</v>
      </c>
      <c r="E3468" s="80">
        <v>70</v>
      </c>
      <c r="F3468" s="76">
        <v>6106</v>
      </c>
      <c r="G3468" s="76">
        <v>31206</v>
      </c>
      <c r="H3468" s="76">
        <v>57872</v>
      </c>
      <c r="I3468" s="76">
        <v>124005</v>
      </c>
      <c r="J3468" s="76">
        <v>59321</v>
      </c>
    </row>
    <row r="3469" spans="1:10" x14ac:dyDescent="0.15">
      <c r="A3469" s="72"/>
      <c r="B3469" s="77" t="s">
        <v>1478</v>
      </c>
      <c r="C3469" s="78" t="s">
        <v>1479</v>
      </c>
      <c r="D3469" s="79">
        <v>2019</v>
      </c>
      <c r="E3469" s="80">
        <v>68</v>
      </c>
      <c r="F3469" s="76">
        <v>5877</v>
      </c>
      <c r="G3469" s="76">
        <v>29687</v>
      </c>
      <c r="H3469" s="76">
        <v>47387</v>
      </c>
      <c r="I3469" s="76">
        <v>109995</v>
      </c>
      <c r="J3469" s="76">
        <v>51470</v>
      </c>
    </row>
    <row r="3470" spans="1:10" x14ac:dyDescent="0.15">
      <c r="A3470" s="72"/>
      <c r="B3470" s="77" t="s">
        <v>1480</v>
      </c>
      <c r="C3470" s="78" t="s">
        <v>1481</v>
      </c>
      <c r="D3470" s="79">
        <v>2015</v>
      </c>
      <c r="E3470" s="80">
        <v>39</v>
      </c>
      <c r="F3470" s="76">
        <v>337</v>
      </c>
      <c r="G3470" s="76">
        <v>933</v>
      </c>
      <c r="H3470" s="76">
        <v>1257</v>
      </c>
      <c r="I3470" s="76">
        <v>2966</v>
      </c>
      <c r="J3470" s="76">
        <v>1583</v>
      </c>
    </row>
    <row r="3471" spans="1:10" x14ac:dyDescent="0.15">
      <c r="A3471" s="72"/>
      <c r="B3471" s="77" t="s">
        <v>1480</v>
      </c>
      <c r="C3471" s="78" t="s">
        <v>1481</v>
      </c>
      <c r="D3471" s="79">
        <v>2016</v>
      </c>
      <c r="E3471" s="80">
        <v>26</v>
      </c>
      <c r="F3471" s="76">
        <v>251</v>
      </c>
      <c r="G3471" s="76">
        <v>665</v>
      </c>
      <c r="H3471" s="76">
        <v>1031</v>
      </c>
      <c r="I3471" s="76">
        <v>2528</v>
      </c>
      <c r="J3471" s="76">
        <v>1386</v>
      </c>
    </row>
    <row r="3472" spans="1:10" x14ac:dyDescent="0.15">
      <c r="A3472" s="72"/>
      <c r="B3472" s="77" t="s">
        <v>1480</v>
      </c>
      <c r="C3472" s="78" t="s">
        <v>1481</v>
      </c>
      <c r="D3472" s="79">
        <v>2017</v>
      </c>
      <c r="E3472" s="80">
        <v>28</v>
      </c>
      <c r="F3472" s="76">
        <v>277</v>
      </c>
      <c r="G3472" s="76">
        <v>788</v>
      </c>
      <c r="H3472" s="76">
        <v>1248</v>
      </c>
      <c r="I3472" s="76">
        <v>3185</v>
      </c>
      <c r="J3472" s="76">
        <v>1796</v>
      </c>
    </row>
    <row r="3473" spans="1:10" x14ac:dyDescent="0.15">
      <c r="A3473" s="72"/>
      <c r="B3473" s="77" t="s">
        <v>1480</v>
      </c>
      <c r="C3473" s="78" t="s">
        <v>1481</v>
      </c>
      <c r="D3473" s="79">
        <v>2018</v>
      </c>
      <c r="E3473" s="80">
        <v>24</v>
      </c>
      <c r="F3473" s="76">
        <v>243</v>
      </c>
      <c r="G3473" s="76">
        <v>832</v>
      </c>
      <c r="H3473" s="76">
        <v>1216</v>
      </c>
      <c r="I3473" s="76">
        <v>3376</v>
      </c>
      <c r="J3473" s="76">
        <v>2000</v>
      </c>
    </row>
    <row r="3474" spans="1:10" x14ac:dyDescent="0.15">
      <c r="A3474" s="72"/>
      <c r="B3474" s="77" t="s">
        <v>1480</v>
      </c>
      <c r="C3474" s="78" t="s">
        <v>1481</v>
      </c>
      <c r="D3474" s="79">
        <v>2019</v>
      </c>
      <c r="E3474" s="80">
        <v>25</v>
      </c>
      <c r="F3474" s="76">
        <v>320</v>
      </c>
      <c r="G3474" s="76">
        <v>1145</v>
      </c>
      <c r="H3474" s="76">
        <v>1579</v>
      </c>
      <c r="I3474" s="76">
        <v>4239</v>
      </c>
      <c r="J3474" s="76">
        <v>2424</v>
      </c>
    </row>
    <row r="3475" spans="1:10" x14ac:dyDescent="0.15">
      <c r="A3475" s="72"/>
      <c r="B3475" s="77" t="s">
        <v>1482</v>
      </c>
      <c r="C3475" s="78" t="s">
        <v>1483</v>
      </c>
      <c r="D3475" s="79">
        <v>2015</v>
      </c>
      <c r="E3475" s="80">
        <v>100</v>
      </c>
      <c r="F3475" s="76">
        <v>7779</v>
      </c>
      <c r="G3475" s="76">
        <v>35931</v>
      </c>
      <c r="H3475" s="76">
        <v>177615</v>
      </c>
      <c r="I3475" s="76">
        <v>253497</v>
      </c>
      <c r="J3475" s="76">
        <v>65453</v>
      </c>
    </row>
    <row r="3476" spans="1:10" x14ac:dyDescent="0.15">
      <c r="A3476" s="72"/>
      <c r="B3476" s="77" t="s">
        <v>1482</v>
      </c>
      <c r="C3476" s="78" t="s">
        <v>1483</v>
      </c>
      <c r="D3476" s="79">
        <v>2016</v>
      </c>
      <c r="E3476" s="80">
        <v>90</v>
      </c>
      <c r="F3476" s="76">
        <v>7794</v>
      </c>
      <c r="G3476" s="76">
        <v>35635</v>
      </c>
      <c r="H3476" s="76">
        <v>135208</v>
      </c>
      <c r="I3476" s="76">
        <v>189361</v>
      </c>
      <c r="J3476" s="76">
        <v>46045</v>
      </c>
    </row>
    <row r="3477" spans="1:10" x14ac:dyDescent="0.15">
      <c r="A3477" s="72"/>
      <c r="B3477" s="77" t="s">
        <v>1482</v>
      </c>
      <c r="C3477" s="78" t="s">
        <v>1483</v>
      </c>
      <c r="D3477" s="79">
        <v>2017</v>
      </c>
      <c r="E3477" s="80">
        <v>86</v>
      </c>
      <c r="F3477" s="76">
        <v>8134</v>
      </c>
      <c r="G3477" s="76">
        <v>38002</v>
      </c>
      <c r="H3477" s="76">
        <v>135679</v>
      </c>
      <c r="I3477" s="76">
        <v>183380</v>
      </c>
      <c r="J3477" s="76">
        <v>39578</v>
      </c>
    </row>
    <row r="3478" spans="1:10" x14ac:dyDescent="0.15">
      <c r="A3478" s="72"/>
      <c r="B3478" s="77" t="s">
        <v>1482</v>
      </c>
      <c r="C3478" s="78" t="s">
        <v>1483</v>
      </c>
      <c r="D3478" s="79">
        <v>2018</v>
      </c>
      <c r="E3478" s="80">
        <v>89</v>
      </c>
      <c r="F3478" s="76">
        <v>7848</v>
      </c>
      <c r="G3478" s="76">
        <v>38166</v>
      </c>
      <c r="H3478" s="76">
        <v>133090</v>
      </c>
      <c r="I3478" s="76">
        <v>179277</v>
      </c>
      <c r="J3478" s="76">
        <v>39086</v>
      </c>
    </row>
    <row r="3479" spans="1:10" x14ac:dyDescent="0.15">
      <c r="A3479" s="72"/>
      <c r="B3479" s="77" t="s">
        <v>1482</v>
      </c>
      <c r="C3479" s="78" t="s">
        <v>1483</v>
      </c>
      <c r="D3479" s="79">
        <v>2019</v>
      </c>
      <c r="E3479" s="80">
        <v>92</v>
      </c>
      <c r="F3479" s="76">
        <v>7428</v>
      </c>
      <c r="G3479" s="76">
        <v>39084</v>
      </c>
      <c r="H3479" s="76">
        <v>117645</v>
      </c>
      <c r="I3479" s="76">
        <v>168014</v>
      </c>
      <c r="J3479" s="76">
        <v>45452</v>
      </c>
    </row>
    <row r="3480" spans="1:10" x14ac:dyDescent="0.15">
      <c r="A3480" s="72"/>
      <c r="B3480" s="77" t="s">
        <v>1484</v>
      </c>
      <c r="C3480" s="78" t="s">
        <v>1483</v>
      </c>
      <c r="D3480" s="79">
        <v>2015</v>
      </c>
      <c r="E3480" s="80">
        <v>100</v>
      </c>
      <c r="F3480" s="76">
        <v>7779</v>
      </c>
      <c r="G3480" s="76">
        <v>35931</v>
      </c>
      <c r="H3480" s="76">
        <v>177615</v>
      </c>
      <c r="I3480" s="76">
        <v>253497</v>
      </c>
      <c r="J3480" s="76">
        <v>65453</v>
      </c>
    </row>
    <row r="3481" spans="1:10" x14ac:dyDescent="0.15">
      <c r="A3481" s="72"/>
      <c r="B3481" s="77" t="s">
        <v>1484</v>
      </c>
      <c r="C3481" s="78" t="s">
        <v>1483</v>
      </c>
      <c r="D3481" s="79">
        <v>2016</v>
      </c>
      <c r="E3481" s="80">
        <v>90</v>
      </c>
      <c r="F3481" s="76">
        <v>7794</v>
      </c>
      <c r="G3481" s="76">
        <v>35635</v>
      </c>
      <c r="H3481" s="76">
        <v>135208</v>
      </c>
      <c r="I3481" s="76">
        <v>189361</v>
      </c>
      <c r="J3481" s="76">
        <v>46045</v>
      </c>
    </row>
    <row r="3482" spans="1:10" x14ac:dyDescent="0.15">
      <c r="A3482" s="72"/>
      <c r="B3482" s="77" t="s">
        <v>1484</v>
      </c>
      <c r="C3482" s="78" t="s">
        <v>1483</v>
      </c>
      <c r="D3482" s="79">
        <v>2017</v>
      </c>
      <c r="E3482" s="80">
        <v>86</v>
      </c>
      <c r="F3482" s="76">
        <v>8134</v>
      </c>
      <c r="G3482" s="76">
        <v>38002</v>
      </c>
      <c r="H3482" s="76">
        <v>135679</v>
      </c>
      <c r="I3482" s="76">
        <v>183380</v>
      </c>
      <c r="J3482" s="76">
        <v>39578</v>
      </c>
    </row>
    <row r="3483" spans="1:10" x14ac:dyDescent="0.15">
      <c r="A3483" s="72"/>
      <c r="B3483" s="77" t="s">
        <v>1484</v>
      </c>
      <c r="C3483" s="78" t="s">
        <v>1483</v>
      </c>
      <c r="D3483" s="79">
        <v>2018</v>
      </c>
      <c r="E3483" s="80">
        <v>89</v>
      </c>
      <c r="F3483" s="76">
        <v>7848</v>
      </c>
      <c r="G3483" s="76">
        <v>38166</v>
      </c>
      <c r="H3483" s="76">
        <v>133090</v>
      </c>
      <c r="I3483" s="76">
        <v>179277</v>
      </c>
      <c r="J3483" s="76">
        <v>39086</v>
      </c>
    </row>
    <row r="3484" spans="1:10" x14ac:dyDescent="0.15">
      <c r="A3484" s="72"/>
      <c r="B3484" s="77" t="s">
        <v>1484</v>
      </c>
      <c r="C3484" s="78" t="s">
        <v>1483</v>
      </c>
      <c r="D3484" s="79">
        <v>2019</v>
      </c>
      <c r="E3484" s="80">
        <v>92</v>
      </c>
      <c r="F3484" s="76">
        <v>7428</v>
      </c>
      <c r="G3484" s="76">
        <v>39084</v>
      </c>
      <c r="H3484" s="76">
        <v>117645</v>
      </c>
      <c r="I3484" s="76">
        <v>168014</v>
      </c>
      <c r="J3484" s="76">
        <v>45452</v>
      </c>
    </row>
    <row r="3485" spans="1:10" x14ac:dyDescent="0.15">
      <c r="A3485" s="72"/>
      <c r="B3485" s="77" t="s">
        <v>1485</v>
      </c>
      <c r="C3485" s="78" t="s">
        <v>1486</v>
      </c>
      <c r="D3485" s="79">
        <v>2015</v>
      </c>
      <c r="E3485" s="80">
        <v>250</v>
      </c>
      <c r="F3485" s="76">
        <v>6236</v>
      </c>
      <c r="G3485" s="76">
        <v>25383</v>
      </c>
      <c r="H3485" s="76">
        <v>64807</v>
      </c>
      <c r="I3485" s="76">
        <v>116921</v>
      </c>
      <c r="J3485" s="76">
        <v>47897</v>
      </c>
    </row>
    <row r="3486" spans="1:10" x14ac:dyDescent="0.15">
      <c r="A3486" s="72"/>
      <c r="B3486" s="77" t="s">
        <v>1485</v>
      </c>
      <c r="C3486" s="78" t="s">
        <v>1486</v>
      </c>
      <c r="D3486" s="79">
        <v>2016</v>
      </c>
      <c r="E3486" s="80">
        <v>199</v>
      </c>
      <c r="F3486" s="76">
        <v>5599</v>
      </c>
      <c r="G3486" s="76">
        <v>24181</v>
      </c>
      <c r="H3486" s="76">
        <v>53449</v>
      </c>
      <c r="I3486" s="76">
        <v>113126</v>
      </c>
      <c r="J3486" s="76">
        <v>57929</v>
      </c>
    </row>
    <row r="3487" spans="1:10" x14ac:dyDescent="0.15">
      <c r="A3487" s="72"/>
      <c r="B3487" s="77" t="s">
        <v>1485</v>
      </c>
      <c r="C3487" s="78" t="s">
        <v>1486</v>
      </c>
      <c r="D3487" s="79">
        <v>2017</v>
      </c>
      <c r="E3487" s="80">
        <v>193</v>
      </c>
      <c r="F3487" s="76">
        <v>5956</v>
      </c>
      <c r="G3487" s="76">
        <v>27399</v>
      </c>
      <c r="H3487" s="76">
        <v>61247</v>
      </c>
      <c r="I3487" s="76">
        <v>125965</v>
      </c>
      <c r="J3487" s="76">
        <v>61499</v>
      </c>
    </row>
    <row r="3488" spans="1:10" x14ac:dyDescent="0.15">
      <c r="A3488" s="72"/>
      <c r="B3488" s="77" t="s">
        <v>1485</v>
      </c>
      <c r="C3488" s="78" t="s">
        <v>1486</v>
      </c>
      <c r="D3488" s="79">
        <v>2018</v>
      </c>
      <c r="E3488" s="80">
        <v>191</v>
      </c>
      <c r="F3488" s="76">
        <v>6039</v>
      </c>
      <c r="G3488" s="76">
        <v>25698</v>
      </c>
      <c r="H3488" s="76">
        <v>47808</v>
      </c>
      <c r="I3488" s="76">
        <v>102174</v>
      </c>
      <c r="J3488" s="76">
        <v>50874</v>
      </c>
    </row>
    <row r="3489" spans="1:10" x14ac:dyDescent="0.15">
      <c r="A3489" s="72"/>
      <c r="B3489" s="77" t="s">
        <v>1485</v>
      </c>
      <c r="C3489" s="78" t="s">
        <v>1486</v>
      </c>
      <c r="D3489" s="79">
        <v>2019</v>
      </c>
      <c r="E3489" s="80">
        <v>184</v>
      </c>
      <c r="F3489" s="76">
        <v>5880</v>
      </c>
      <c r="G3489" s="76">
        <v>25911</v>
      </c>
      <c r="H3489" s="76">
        <v>53494</v>
      </c>
      <c r="I3489" s="76">
        <v>103669</v>
      </c>
      <c r="J3489" s="76">
        <v>46799</v>
      </c>
    </row>
    <row r="3490" spans="1:10" x14ac:dyDescent="0.15">
      <c r="A3490" s="72"/>
      <c r="B3490" s="77" t="s">
        <v>1487</v>
      </c>
      <c r="C3490" s="78" t="s">
        <v>1488</v>
      </c>
      <c r="D3490" s="79">
        <v>2015</v>
      </c>
      <c r="E3490" s="80">
        <v>3</v>
      </c>
      <c r="F3490" s="76">
        <v>1006</v>
      </c>
      <c r="G3490" s="76">
        <v>5968</v>
      </c>
      <c r="H3490" s="76">
        <v>16451</v>
      </c>
      <c r="I3490" s="76">
        <v>24760</v>
      </c>
      <c r="J3490" s="76">
        <v>7579</v>
      </c>
    </row>
    <row r="3491" spans="1:10" x14ac:dyDescent="0.15">
      <c r="A3491" s="72"/>
      <c r="B3491" s="77" t="s">
        <v>1487</v>
      </c>
      <c r="C3491" s="78" t="s">
        <v>1488</v>
      </c>
      <c r="D3491" s="79">
        <v>2016</v>
      </c>
      <c r="E3491" s="80">
        <v>3</v>
      </c>
      <c r="F3491" s="76">
        <v>927</v>
      </c>
      <c r="G3491" s="76">
        <v>5880</v>
      </c>
      <c r="H3491" s="76">
        <v>14201</v>
      </c>
      <c r="I3491" s="76">
        <v>22155</v>
      </c>
      <c r="J3491" s="76">
        <v>7528</v>
      </c>
    </row>
    <row r="3492" spans="1:10" x14ac:dyDescent="0.15">
      <c r="A3492" s="72"/>
      <c r="B3492" s="77" t="s">
        <v>1487</v>
      </c>
      <c r="C3492" s="78" t="s">
        <v>1488</v>
      </c>
      <c r="D3492" s="79">
        <v>2017</v>
      </c>
      <c r="E3492" s="80">
        <v>4</v>
      </c>
      <c r="F3492" s="76">
        <v>941</v>
      </c>
      <c r="G3492" s="76">
        <v>6270</v>
      </c>
      <c r="H3492" s="76">
        <v>14360</v>
      </c>
      <c r="I3492" s="76">
        <v>23229</v>
      </c>
      <c r="J3492" s="76">
        <v>8129</v>
      </c>
    </row>
    <row r="3493" spans="1:10" x14ac:dyDescent="0.15">
      <c r="A3493" s="72"/>
      <c r="B3493" s="77" t="s">
        <v>1487</v>
      </c>
      <c r="C3493" s="78" t="s">
        <v>1488</v>
      </c>
      <c r="D3493" s="79">
        <v>2018</v>
      </c>
      <c r="E3493" s="80">
        <v>4</v>
      </c>
      <c r="F3493" s="76">
        <v>1067</v>
      </c>
      <c r="G3493" s="76">
        <v>6171</v>
      </c>
      <c r="H3493" s="76">
        <v>15892</v>
      </c>
      <c r="I3493" s="76">
        <v>23860</v>
      </c>
      <c r="J3493" s="76">
        <v>7716</v>
      </c>
    </row>
    <row r="3494" spans="1:10" x14ac:dyDescent="0.15">
      <c r="A3494" s="72"/>
      <c r="B3494" s="77" t="s">
        <v>1487</v>
      </c>
      <c r="C3494" s="78" t="s">
        <v>1488</v>
      </c>
      <c r="D3494" s="79">
        <v>2019</v>
      </c>
      <c r="E3494" s="80">
        <v>4</v>
      </c>
      <c r="F3494" s="76">
        <v>1018</v>
      </c>
      <c r="G3494" s="76">
        <v>5966</v>
      </c>
      <c r="H3494" s="76">
        <v>15093</v>
      </c>
      <c r="I3494" s="76">
        <v>24570</v>
      </c>
      <c r="J3494" s="76">
        <v>9157</v>
      </c>
    </row>
    <row r="3495" spans="1:10" x14ac:dyDescent="0.15">
      <c r="A3495" s="72"/>
      <c r="B3495" s="77" t="s">
        <v>1489</v>
      </c>
      <c r="C3495" s="78" t="s">
        <v>1490</v>
      </c>
      <c r="D3495" s="79">
        <v>2015</v>
      </c>
      <c r="E3495" s="80">
        <v>247</v>
      </c>
      <c r="F3495" s="76">
        <v>5230</v>
      </c>
      <c r="G3495" s="76">
        <v>19415</v>
      </c>
      <c r="H3495" s="76">
        <v>48356</v>
      </c>
      <c r="I3495" s="76">
        <v>92161</v>
      </c>
      <c r="J3495" s="76">
        <v>40318</v>
      </c>
    </row>
    <row r="3496" spans="1:10" x14ac:dyDescent="0.15">
      <c r="A3496" s="72"/>
      <c r="B3496" s="77" t="s">
        <v>1489</v>
      </c>
      <c r="C3496" s="78" t="s">
        <v>1490</v>
      </c>
      <c r="D3496" s="79">
        <v>2016</v>
      </c>
      <c r="E3496" s="80">
        <v>196</v>
      </c>
      <c r="F3496" s="76">
        <v>4672</v>
      </c>
      <c r="G3496" s="76">
        <v>18301</v>
      </c>
      <c r="H3496" s="76">
        <v>39248</v>
      </c>
      <c r="I3496" s="76">
        <v>90970</v>
      </c>
      <c r="J3496" s="76">
        <v>50402</v>
      </c>
    </row>
    <row r="3497" spans="1:10" x14ac:dyDescent="0.15">
      <c r="A3497" s="72"/>
      <c r="B3497" s="77" t="s">
        <v>1489</v>
      </c>
      <c r="C3497" s="78" t="s">
        <v>1490</v>
      </c>
      <c r="D3497" s="79">
        <v>2017</v>
      </c>
      <c r="E3497" s="80">
        <v>189</v>
      </c>
      <c r="F3497" s="76">
        <v>5015</v>
      </c>
      <c r="G3497" s="76">
        <v>21128</v>
      </c>
      <c r="H3497" s="76">
        <v>46886</v>
      </c>
      <c r="I3497" s="76">
        <v>102736</v>
      </c>
      <c r="J3497" s="76">
        <v>53370</v>
      </c>
    </row>
    <row r="3498" spans="1:10" x14ac:dyDescent="0.15">
      <c r="A3498" s="72"/>
      <c r="B3498" s="77" t="s">
        <v>1489</v>
      </c>
      <c r="C3498" s="78" t="s">
        <v>1490</v>
      </c>
      <c r="D3498" s="79">
        <v>2018</v>
      </c>
      <c r="E3498" s="80">
        <v>187</v>
      </c>
      <c r="F3498" s="76">
        <v>4972</v>
      </c>
      <c r="G3498" s="76">
        <v>19527</v>
      </c>
      <c r="H3498" s="76">
        <v>31916</v>
      </c>
      <c r="I3498" s="76">
        <v>78314</v>
      </c>
      <c r="J3498" s="76">
        <v>43158</v>
      </c>
    </row>
    <row r="3499" spans="1:10" x14ac:dyDescent="0.15">
      <c r="A3499" s="72"/>
      <c r="B3499" s="77" t="s">
        <v>1489</v>
      </c>
      <c r="C3499" s="78" t="s">
        <v>1490</v>
      </c>
      <c r="D3499" s="79">
        <v>2019</v>
      </c>
      <c r="E3499" s="80">
        <v>180</v>
      </c>
      <c r="F3499" s="76">
        <v>4862</v>
      </c>
      <c r="G3499" s="76">
        <v>19945</v>
      </c>
      <c r="H3499" s="76">
        <v>38401</v>
      </c>
      <c r="I3499" s="76">
        <v>79099</v>
      </c>
      <c r="J3499" s="76">
        <v>37642</v>
      </c>
    </row>
    <row r="3500" spans="1:10" x14ac:dyDescent="0.15">
      <c r="A3500" s="72"/>
      <c r="B3500" s="77" t="s">
        <v>1491</v>
      </c>
      <c r="C3500" s="78" t="s">
        <v>1492</v>
      </c>
      <c r="D3500" s="79">
        <v>2015</v>
      </c>
      <c r="E3500" s="80">
        <v>1135</v>
      </c>
      <c r="F3500" s="76">
        <v>22703</v>
      </c>
      <c r="G3500" s="76">
        <v>83340</v>
      </c>
      <c r="H3500" s="76">
        <v>305910</v>
      </c>
      <c r="I3500" s="76">
        <v>530833</v>
      </c>
      <c r="J3500" s="76">
        <v>203362</v>
      </c>
    </row>
    <row r="3501" spans="1:10" x14ac:dyDescent="0.15">
      <c r="A3501" s="72"/>
      <c r="B3501" s="77" t="s">
        <v>1491</v>
      </c>
      <c r="C3501" s="78" t="s">
        <v>1492</v>
      </c>
      <c r="D3501" s="79">
        <v>2016</v>
      </c>
      <c r="E3501" s="80">
        <v>941</v>
      </c>
      <c r="F3501" s="76">
        <v>20583</v>
      </c>
      <c r="G3501" s="76">
        <v>72275</v>
      </c>
      <c r="H3501" s="76">
        <v>214607</v>
      </c>
      <c r="I3501" s="76">
        <v>414164</v>
      </c>
      <c r="J3501" s="76">
        <v>177447</v>
      </c>
    </row>
    <row r="3502" spans="1:10" x14ac:dyDescent="0.15">
      <c r="A3502" s="72"/>
      <c r="B3502" s="77" t="s">
        <v>1491</v>
      </c>
      <c r="C3502" s="78" t="s">
        <v>1492</v>
      </c>
      <c r="D3502" s="79">
        <v>2017</v>
      </c>
      <c r="E3502" s="80">
        <v>916</v>
      </c>
      <c r="F3502" s="76">
        <v>20628</v>
      </c>
      <c r="G3502" s="76">
        <v>74015</v>
      </c>
      <c r="H3502" s="76">
        <v>215739</v>
      </c>
      <c r="I3502" s="76">
        <v>420317</v>
      </c>
      <c r="J3502" s="76">
        <v>183818</v>
      </c>
    </row>
    <row r="3503" spans="1:10" x14ac:dyDescent="0.15">
      <c r="A3503" s="72"/>
      <c r="B3503" s="77" t="s">
        <v>1491</v>
      </c>
      <c r="C3503" s="78" t="s">
        <v>1492</v>
      </c>
      <c r="D3503" s="79">
        <v>2018</v>
      </c>
      <c r="E3503" s="80">
        <v>900</v>
      </c>
      <c r="F3503" s="76">
        <v>20509</v>
      </c>
      <c r="G3503" s="76">
        <v>72045</v>
      </c>
      <c r="H3503" s="76">
        <v>218575</v>
      </c>
      <c r="I3503" s="76">
        <v>425587</v>
      </c>
      <c r="J3503" s="76">
        <v>186721</v>
      </c>
    </row>
    <row r="3504" spans="1:10" x14ac:dyDescent="0.15">
      <c r="A3504" s="72"/>
      <c r="B3504" s="77" t="s">
        <v>1491</v>
      </c>
      <c r="C3504" s="78" t="s">
        <v>1492</v>
      </c>
      <c r="D3504" s="79">
        <v>2019</v>
      </c>
      <c r="E3504" s="80">
        <v>868</v>
      </c>
      <c r="F3504" s="76">
        <v>20275</v>
      </c>
      <c r="G3504" s="76">
        <v>72352</v>
      </c>
      <c r="H3504" s="76">
        <v>216755</v>
      </c>
      <c r="I3504" s="76">
        <v>415744</v>
      </c>
      <c r="J3504" s="76">
        <v>182494</v>
      </c>
    </row>
    <row r="3505" spans="1:10" x14ac:dyDescent="0.15">
      <c r="A3505" s="72"/>
      <c r="B3505" s="77" t="s">
        <v>1493</v>
      </c>
      <c r="C3505" s="78" t="s">
        <v>1494</v>
      </c>
      <c r="D3505" s="79">
        <v>2015</v>
      </c>
      <c r="E3505" s="80">
        <v>381</v>
      </c>
      <c r="F3505" s="76">
        <v>7659</v>
      </c>
      <c r="G3505" s="76">
        <v>27437</v>
      </c>
      <c r="H3505" s="76">
        <v>144165</v>
      </c>
      <c r="I3505" s="76">
        <v>225530</v>
      </c>
      <c r="J3505" s="76">
        <v>72451</v>
      </c>
    </row>
    <row r="3506" spans="1:10" x14ac:dyDescent="0.15">
      <c r="A3506" s="72"/>
      <c r="B3506" s="77" t="s">
        <v>1493</v>
      </c>
      <c r="C3506" s="78" t="s">
        <v>1494</v>
      </c>
      <c r="D3506" s="79">
        <v>2016</v>
      </c>
      <c r="E3506" s="80">
        <v>304</v>
      </c>
      <c r="F3506" s="76">
        <v>5797</v>
      </c>
      <c r="G3506" s="76">
        <v>18446</v>
      </c>
      <c r="H3506" s="76">
        <v>59394</v>
      </c>
      <c r="I3506" s="76">
        <v>113373</v>
      </c>
      <c r="J3506" s="76">
        <v>45499</v>
      </c>
    </row>
    <row r="3507" spans="1:10" x14ac:dyDescent="0.15">
      <c r="A3507" s="72"/>
      <c r="B3507" s="77" t="s">
        <v>1493</v>
      </c>
      <c r="C3507" s="78" t="s">
        <v>1494</v>
      </c>
      <c r="D3507" s="79">
        <v>2017</v>
      </c>
      <c r="E3507" s="80">
        <v>290</v>
      </c>
      <c r="F3507" s="76">
        <v>5761</v>
      </c>
      <c r="G3507" s="76">
        <v>18558</v>
      </c>
      <c r="H3507" s="76">
        <v>59874</v>
      </c>
      <c r="I3507" s="76">
        <v>117713</v>
      </c>
      <c r="J3507" s="76">
        <v>50604</v>
      </c>
    </row>
    <row r="3508" spans="1:10" x14ac:dyDescent="0.15">
      <c r="A3508" s="72"/>
      <c r="B3508" s="77" t="s">
        <v>1493</v>
      </c>
      <c r="C3508" s="78" t="s">
        <v>1494</v>
      </c>
      <c r="D3508" s="79">
        <v>2018</v>
      </c>
      <c r="E3508" s="80">
        <v>288</v>
      </c>
      <c r="F3508" s="76">
        <v>5523</v>
      </c>
      <c r="G3508" s="76">
        <v>17223</v>
      </c>
      <c r="H3508" s="76">
        <v>60344</v>
      </c>
      <c r="I3508" s="76">
        <v>121218</v>
      </c>
      <c r="J3508" s="76">
        <v>52828</v>
      </c>
    </row>
    <row r="3509" spans="1:10" x14ac:dyDescent="0.15">
      <c r="A3509" s="72"/>
      <c r="B3509" s="77" t="s">
        <v>1493</v>
      </c>
      <c r="C3509" s="78" t="s">
        <v>1494</v>
      </c>
      <c r="D3509" s="79">
        <v>2019</v>
      </c>
      <c r="E3509" s="80">
        <v>273</v>
      </c>
      <c r="F3509" s="76">
        <v>5620</v>
      </c>
      <c r="G3509" s="76">
        <v>17567</v>
      </c>
      <c r="H3509" s="76">
        <v>60277</v>
      </c>
      <c r="I3509" s="76">
        <v>119568</v>
      </c>
      <c r="J3509" s="76">
        <v>53935</v>
      </c>
    </row>
    <row r="3510" spans="1:10" x14ac:dyDescent="0.15">
      <c r="A3510" s="72"/>
      <c r="B3510" s="77" t="s">
        <v>1495</v>
      </c>
      <c r="C3510" s="78" t="s">
        <v>1496</v>
      </c>
      <c r="D3510" s="79">
        <v>2015</v>
      </c>
      <c r="E3510" s="80">
        <v>215</v>
      </c>
      <c r="F3510" s="76">
        <v>1869</v>
      </c>
      <c r="G3510" s="76">
        <v>4473</v>
      </c>
      <c r="H3510" s="76">
        <v>10543</v>
      </c>
      <c r="I3510" s="76">
        <v>22118</v>
      </c>
      <c r="J3510" s="76">
        <v>10593</v>
      </c>
    </row>
    <row r="3511" spans="1:10" x14ac:dyDescent="0.15">
      <c r="A3511" s="72"/>
      <c r="B3511" s="77" t="s">
        <v>1495</v>
      </c>
      <c r="C3511" s="78" t="s">
        <v>1496</v>
      </c>
      <c r="D3511" s="79">
        <v>2016</v>
      </c>
      <c r="E3511" s="80">
        <v>168</v>
      </c>
      <c r="F3511" s="76">
        <v>1861</v>
      </c>
      <c r="G3511" s="76">
        <v>4649</v>
      </c>
      <c r="H3511" s="76">
        <v>10575</v>
      </c>
      <c r="I3511" s="76">
        <v>22439</v>
      </c>
      <c r="J3511" s="76">
        <v>10901</v>
      </c>
    </row>
    <row r="3512" spans="1:10" x14ac:dyDescent="0.15">
      <c r="A3512" s="72"/>
      <c r="B3512" s="77" t="s">
        <v>1495</v>
      </c>
      <c r="C3512" s="78" t="s">
        <v>1496</v>
      </c>
      <c r="D3512" s="79">
        <v>2017</v>
      </c>
      <c r="E3512" s="80">
        <v>163</v>
      </c>
      <c r="F3512" s="76">
        <v>1832</v>
      </c>
      <c r="G3512" s="76">
        <v>4776</v>
      </c>
      <c r="H3512" s="76">
        <v>11636</v>
      </c>
      <c r="I3512" s="76">
        <v>21769</v>
      </c>
      <c r="J3512" s="76">
        <v>9378</v>
      </c>
    </row>
    <row r="3513" spans="1:10" x14ac:dyDescent="0.15">
      <c r="A3513" s="72"/>
      <c r="B3513" s="77" t="s">
        <v>1495</v>
      </c>
      <c r="C3513" s="78" t="s">
        <v>1496</v>
      </c>
      <c r="D3513" s="79">
        <v>2018</v>
      </c>
      <c r="E3513" s="80">
        <v>161</v>
      </c>
      <c r="F3513" s="76">
        <v>1834</v>
      </c>
      <c r="G3513" s="76">
        <v>4760</v>
      </c>
      <c r="H3513" s="76">
        <v>11064</v>
      </c>
      <c r="I3513" s="76">
        <v>21808</v>
      </c>
      <c r="J3513" s="76">
        <v>9924</v>
      </c>
    </row>
    <row r="3514" spans="1:10" x14ac:dyDescent="0.15">
      <c r="A3514" s="72"/>
      <c r="B3514" s="77" t="s">
        <v>1495</v>
      </c>
      <c r="C3514" s="78" t="s">
        <v>1496</v>
      </c>
      <c r="D3514" s="79">
        <v>2019</v>
      </c>
      <c r="E3514" s="80">
        <v>154</v>
      </c>
      <c r="F3514" s="76">
        <v>1771</v>
      </c>
      <c r="G3514" s="76">
        <v>4658</v>
      </c>
      <c r="H3514" s="76">
        <v>10262</v>
      </c>
      <c r="I3514" s="76">
        <v>20582</v>
      </c>
      <c r="J3514" s="76">
        <v>9526</v>
      </c>
    </row>
    <row r="3515" spans="1:10" x14ac:dyDescent="0.15">
      <c r="A3515" s="72"/>
      <c r="B3515" s="77" t="s">
        <v>1497</v>
      </c>
      <c r="C3515" s="78" t="s">
        <v>1498</v>
      </c>
      <c r="D3515" s="79">
        <v>2015</v>
      </c>
      <c r="E3515" s="80">
        <v>539</v>
      </c>
      <c r="F3515" s="76">
        <v>13175</v>
      </c>
      <c r="G3515" s="76">
        <v>51430</v>
      </c>
      <c r="H3515" s="76">
        <v>151201</v>
      </c>
      <c r="I3515" s="76">
        <v>283185</v>
      </c>
      <c r="J3515" s="76">
        <v>120318</v>
      </c>
    </row>
    <row r="3516" spans="1:10" x14ac:dyDescent="0.15">
      <c r="A3516" s="72"/>
      <c r="B3516" s="77" t="s">
        <v>1497</v>
      </c>
      <c r="C3516" s="78" t="s">
        <v>1498</v>
      </c>
      <c r="D3516" s="79">
        <v>2016</v>
      </c>
      <c r="E3516" s="80">
        <v>469</v>
      </c>
      <c r="F3516" s="76">
        <v>12925</v>
      </c>
      <c r="G3516" s="76">
        <v>49180</v>
      </c>
      <c r="H3516" s="76">
        <v>144638</v>
      </c>
      <c r="I3516" s="76">
        <v>278352</v>
      </c>
      <c r="J3516" s="76">
        <v>121047</v>
      </c>
    </row>
    <row r="3517" spans="1:10" x14ac:dyDescent="0.15">
      <c r="A3517" s="72"/>
      <c r="B3517" s="77" t="s">
        <v>1497</v>
      </c>
      <c r="C3517" s="78" t="s">
        <v>1498</v>
      </c>
      <c r="D3517" s="79">
        <v>2017</v>
      </c>
      <c r="E3517" s="80">
        <v>463</v>
      </c>
      <c r="F3517" s="76">
        <v>13035</v>
      </c>
      <c r="G3517" s="76">
        <v>50682</v>
      </c>
      <c r="H3517" s="76">
        <v>144228</v>
      </c>
      <c r="I3517" s="76">
        <v>280835</v>
      </c>
      <c r="J3517" s="76">
        <v>123836</v>
      </c>
    </row>
    <row r="3518" spans="1:10" x14ac:dyDescent="0.15">
      <c r="A3518" s="72"/>
      <c r="B3518" s="77" t="s">
        <v>1497</v>
      </c>
      <c r="C3518" s="78" t="s">
        <v>1498</v>
      </c>
      <c r="D3518" s="79">
        <v>2018</v>
      </c>
      <c r="E3518" s="80">
        <v>451</v>
      </c>
      <c r="F3518" s="76">
        <v>13152</v>
      </c>
      <c r="G3518" s="76">
        <v>50061</v>
      </c>
      <c r="H3518" s="76">
        <v>147167</v>
      </c>
      <c r="I3518" s="76">
        <v>282561</v>
      </c>
      <c r="J3518" s="76">
        <v>123968</v>
      </c>
    </row>
    <row r="3519" spans="1:10" x14ac:dyDescent="0.15">
      <c r="A3519" s="72"/>
      <c r="B3519" s="77" t="s">
        <v>1497</v>
      </c>
      <c r="C3519" s="78" t="s">
        <v>1498</v>
      </c>
      <c r="D3519" s="79">
        <v>2019</v>
      </c>
      <c r="E3519" s="80">
        <v>441</v>
      </c>
      <c r="F3519" s="76">
        <v>12884</v>
      </c>
      <c r="G3519" s="76">
        <v>50127</v>
      </c>
      <c r="H3519" s="76">
        <v>146216</v>
      </c>
      <c r="I3519" s="76">
        <v>275594</v>
      </c>
      <c r="J3519" s="76">
        <v>119034</v>
      </c>
    </row>
    <row r="3520" spans="1:10" x14ac:dyDescent="0.15">
      <c r="A3520" s="72"/>
      <c r="B3520" s="77" t="s">
        <v>1499</v>
      </c>
      <c r="C3520" s="78" t="s">
        <v>1500</v>
      </c>
      <c r="D3520" s="79">
        <v>2015</v>
      </c>
      <c r="E3520" s="80">
        <v>545</v>
      </c>
      <c r="F3520" s="76">
        <v>13416</v>
      </c>
      <c r="G3520" s="76">
        <v>43340</v>
      </c>
      <c r="H3520" s="76">
        <v>144849</v>
      </c>
      <c r="I3520" s="76">
        <v>277213</v>
      </c>
      <c r="J3520" s="76">
        <v>117245</v>
      </c>
    </row>
    <row r="3521" spans="1:10" x14ac:dyDescent="0.15">
      <c r="A3521" s="72"/>
      <c r="B3521" s="77" t="s">
        <v>1499</v>
      </c>
      <c r="C3521" s="78" t="s">
        <v>1500</v>
      </c>
      <c r="D3521" s="79">
        <v>2016</v>
      </c>
      <c r="E3521" s="80">
        <v>502</v>
      </c>
      <c r="F3521" s="76">
        <v>13987</v>
      </c>
      <c r="G3521" s="76">
        <v>49366</v>
      </c>
      <c r="H3521" s="76">
        <v>161657</v>
      </c>
      <c r="I3521" s="76">
        <v>299448</v>
      </c>
      <c r="J3521" s="76">
        <v>126239</v>
      </c>
    </row>
    <row r="3522" spans="1:10" x14ac:dyDescent="0.15">
      <c r="A3522" s="72"/>
      <c r="B3522" s="77" t="s">
        <v>1499</v>
      </c>
      <c r="C3522" s="78" t="s">
        <v>1500</v>
      </c>
      <c r="D3522" s="79">
        <v>2017</v>
      </c>
      <c r="E3522" s="80">
        <v>491</v>
      </c>
      <c r="F3522" s="76">
        <v>14232</v>
      </c>
      <c r="G3522" s="76">
        <v>50110</v>
      </c>
      <c r="H3522" s="76">
        <v>158755</v>
      </c>
      <c r="I3522" s="76">
        <v>299269</v>
      </c>
      <c r="J3522" s="76">
        <v>126995</v>
      </c>
    </row>
    <row r="3523" spans="1:10" x14ac:dyDescent="0.15">
      <c r="A3523" s="72"/>
      <c r="B3523" s="77" t="s">
        <v>1499</v>
      </c>
      <c r="C3523" s="78" t="s">
        <v>1500</v>
      </c>
      <c r="D3523" s="79">
        <v>2018</v>
      </c>
      <c r="E3523" s="80">
        <v>486</v>
      </c>
      <c r="F3523" s="76">
        <v>13901</v>
      </c>
      <c r="G3523" s="76">
        <v>49223</v>
      </c>
      <c r="H3523" s="76">
        <v>164293</v>
      </c>
      <c r="I3523" s="76">
        <v>303561</v>
      </c>
      <c r="J3523" s="76">
        <v>127385</v>
      </c>
    </row>
    <row r="3524" spans="1:10" x14ac:dyDescent="0.15">
      <c r="A3524" s="72"/>
      <c r="B3524" s="77" t="s">
        <v>1499</v>
      </c>
      <c r="C3524" s="78" t="s">
        <v>1500</v>
      </c>
      <c r="D3524" s="79">
        <v>2019</v>
      </c>
      <c r="E3524" s="80">
        <v>456</v>
      </c>
      <c r="F3524" s="76">
        <v>13062</v>
      </c>
      <c r="G3524" s="76">
        <v>45313</v>
      </c>
      <c r="H3524" s="76">
        <v>149702</v>
      </c>
      <c r="I3524" s="76">
        <v>291771</v>
      </c>
      <c r="J3524" s="76">
        <v>127643</v>
      </c>
    </row>
    <row r="3525" spans="1:10" x14ac:dyDescent="0.15">
      <c r="A3525" s="72"/>
      <c r="B3525" s="77" t="s">
        <v>1501</v>
      </c>
      <c r="C3525" s="78" t="s">
        <v>1502</v>
      </c>
      <c r="D3525" s="79">
        <v>2015</v>
      </c>
      <c r="E3525" s="80">
        <v>204</v>
      </c>
      <c r="F3525" s="76">
        <v>8623</v>
      </c>
      <c r="G3525" s="76">
        <v>30171</v>
      </c>
      <c r="H3525" s="76">
        <v>116004</v>
      </c>
      <c r="I3525" s="76">
        <v>219056</v>
      </c>
      <c r="J3525" s="76">
        <v>90796</v>
      </c>
    </row>
    <row r="3526" spans="1:10" x14ac:dyDescent="0.15">
      <c r="A3526" s="72"/>
      <c r="B3526" s="77" t="s">
        <v>1501</v>
      </c>
      <c r="C3526" s="78" t="s">
        <v>1502</v>
      </c>
      <c r="D3526" s="79">
        <v>2016</v>
      </c>
      <c r="E3526" s="80">
        <v>197</v>
      </c>
      <c r="F3526" s="76">
        <v>9208</v>
      </c>
      <c r="G3526" s="76">
        <v>35082</v>
      </c>
      <c r="H3526" s="76">
        <v>125947</v>
      </c>
      <c r="I3526" s="76">
        <v>228198</v>
      </c>
      <c r="J3526" s="76">
        <v>94210</v>
      </c>
    </row>
    <row r="3527" spans="1:10" x14ac:dyDescent="0.15">
      <c r="A3527" s="72"/>
      <c r="B3527" s="77" t="s">
        <v>1501</v>
      </c>
      <c r="C3527" s="78" t="s">
        <v>1502</v>
      </c>
      <c r="D3527" s="79">
        <v>2017</v>
      </c>
      <c r="E3527" s="80">
        <v>201</v>
      </c>
      <c r="F3527" s="76">
        <v>9316</v>
      </c>
      <c r="G3527" s="76">
        <v>35919</v>
      </c>
      <c r="H3527" s="76">
        <v>126178</v>
      </c>
      <c r="I3527" s="76">
        <v>232061</v>
      </c>
      <c r="J3527" s="76">
        <v>95861</v>
      </c>
    </row>
    <row r="3528" spans="1:10" x14ac:dyDescent="0.15">
      <c r="A3528" s="72"/>
      <c r="B3528" s="77" t="s">
        <v>1501</v>
      </c>
      <c r="C3528" s="78" t="s">
        <v>1502</v>
      </c>
      <c r="D3528" s="79">
        <v>2018</v>
      </c>
      <c r="E3528" s="80">
        <v>195</v>
      </c>
      <c r="F3528" s="76">
        <v>9108</v>
      </c>
      <c r="G3528" s="76">
        <v>34691</v>
      </c>
      <c r="H3528" s="76">
        <v>128057</v>
      </c>
      <c r="I3528" s="76">
        <v>231791</v>
      </c>
      <c r="J3528" s="76">
        <v>95287</v>
      </c>
    </row>
    <row r="3529" spans="1:10" x14ac:dyDescent="0.15">
      <c r="A3529" s="72"/>
      <c r="B3529" s="77" t="s">
        <v>1501</v>
      </c>
      <c r="C3529" s="78" t="s">
        <v>1502</v>
      </c>
      <c r="D3529" s="79">
        <v>2019</v>
      </c>
      <c r="E3529" s="80">
        <v>176</v>
      </c>
      <c r="F3529" s="76">
        <v>8511</v>
      </c>
      <c r="G3529" s="76">
        <v>32062</v>
      </c>
      <c r="H3529" s="76">
        <v>116180</v>
      </c>
      <c r="I3529" s="76">
        <v>224149</v>
      </c>
      <c r="J3529" s="76">
        <v>96719</v>
      </c>
    </row>
    <row r="3530" spans="1:10" x14ac:dyDescent="0.15">
      <c r="A3530" s="72"/>
      <c r="B3530" s="77" t="s">
        <v>1503</v>
      </c>
      <c r="C3530" s="78" t="s">
        <v>1504</v>
      </c>
      <c r="D3530" s="79">
        <v>2015</v>
      </c>
      <c r="E3530" s="80">
        <v>99</v>
      </c>
      <c r="F3530" s="76">
        <v>1499</v>
      </c>
      <c r="G3530" s="76">
        <v>4387</v>
      </c>
      <c r="H3530" s="76">
        <v>12163</v>
      </c>
      <c r="I3530" s="76">
        <v>22136</v>
      </c>
      <c r="J3530" s="76">
        <v>8701</v>
      </c>
    </row>
    <row r="3531" spans="1:10" x14ac:dyDescent="0.15">
      <c r="A3531" s="72"/>
      <c r="B3531" s="77" t="s">
        <v>1503</v>
      </c>
      <c r="C3531" s="78" t="s">
        <v>1504</v>
      </c>
      <c r="D3531" s="79">
        <v>2016</v>
      </c>
      <c r="E3531" s="80">
        <v>77</v>
      </c>
      <c r="F3531" s="76">
        <v>1340</v>
      </c>
      <c r="G3531" s="76">
        <v>4302</v>
      </c>
      <c r="H3531" s="76">
        <v>11491</v>
      </c>
      <c r="I3531" s="76">
        <v>22009</v>
      </c>
      <c r="J3531" s="76">
        <v>9634</v>
      </c>
    </row>
    <row r="3532" spans="1:10" x14ac:dyDescent="0.15">
      <c r="A3532" s="72"/>
      <c r="B3532" s="77" t="s">
        <v>1503</v>
      </c>
      <c r="C3532" s="78" t="s">
        <v>1504</v>
      </c>
      <c r="D3532" s="79">
        <v>2017</v>
      </c>
      <c r="E3532" s="80">
        <v>76</v>
      </c>
      <c r="F3532" s="76">
        <v>1364</v>
      </c>
      <c r="G3532" s="76">
        <v>4177</v>
      </c>
      <c r="H3532" s="76">
        <v>10332</v>
      </c>
      <c r="I3532" s="76">
        <v>20397</v>
      </c>
      <c r="J3532" s="76">
        <v>9135</v>
      </c>
    </row>
    <row r="3533" spans="1:10" x14ac:dyDescent="0.15">
      <c r="A3533" s="72"/>
      <c r="B3533" s="77" t="s">
        <v>1503</v>
      </c>
      <c r="C3533" s="78" t="s">
        <v>1504</v>
      </c>
      <c r="D3533" s="79">
        <v>2018</v>
      </c>
      <c r="E3533" s="80">
        <v>78</v>
      </c>
      <c r="F3533" s="76">
        <v>1380</v>
      </c>
      <c r="G3533" s="76">
        <v>4347</v>
      </c>
      <c r="H3533" s="76">
        <v>11251</v>
      </c>
      <c r="I3533" s="76">
        <v>21766</v>
      </c>
      <c r="J3533" s="76">
        <v>9513</v>
      </c>
    </row>
    <row r="3534" spans="1:10" x14ac:dyDescent="0.15">
      <c r="A3534" s="72"/>
      <c r="B3534" s="77" t="s">
        <v>1503</v>
      </c>
      <c r="C3534" s="78" t="s">
        <v>1504</v>
      </c>
      <c r="D3534" s="79">
        <v>2019</v>
      </c>
      <c r="E3534" s="80">
        <v>81</v>
      </c>
      <c r="F3534" s="76">
        <v>1434</v>
      </c>
      <c r="G3534" s="76">
        <v>4445</v>
      </c>
      <c r="H3534" s="76">
        <v>11061</v>
      </c>
      <c r="I3534" s="76">
        <v>22172</v>
      </c>
      <c r="J3534" s="76">
        <v>10314</v>
      </c>
    </row>
    <row r="3535" spans="1:10" x14ac:dyDescent="0.15">
      <c r="A3535" s="72"/>
      <c r="B3535" s="77" t="s">
        <v>1505</v>
      </c>
      <c r="C3535" s="78" t="s">
        <v>1506</v>
      </c>
      <c r="D3535" s="79">
        <v>2015</v>
      </c>
      <c r="E3535" s="80">
        <v>242</v>
      </c>
      <c r="F3535" s="76">
        <v>3294</v>
      </c>
      <c r="G3535" s="76">
        <v>8782</v>
      </c>
      <c r="H3535" s="76">
        <v>16682</v>
      </c>
      <c r="I3535" s="76">
        <v>36021</v>
      </c>
      <c r="J3535" s="76">
        <v>17748</v>
      </c>
    </row>
    <row r="3536" spans="1:10" x14ac:dyDescent="0.15">
      <c r="A3536" s="72"/>
      <c r="B3536" s="77" t="s">
        <v>1505</v>
      </c>
      <c r="C3536" s="78" t="s">
        <v>1506</v>
      </c>
      <c r="D3536" s="79">
        <v>2016</v>
      </c>
      <c r="E3536" s="80">
        <v>228</v>
      </c>
      <c r="F3536" s="76">
        <v>3439</v>
      </c>
      <c r="G3536" s="76">
        <v>9982</v>
      </c>
      <c r="H3536" s="76">
        <v>24219</v>
      </c>
      <c r="I3536" s="76">
        <v>49242</v>
      </c>
      <c r="J3536" s="76">
        <v>22395</v>
      </c>
    </row>
    <row r="3537" spans="1:10" x14ac:dyDescent="0.15">
      <c r="A3537" s="72"/>
      <c r="B3537" s="77" t="s">
        <v>1505</v>
      </c>
      <c r="C3537" s="78" t="s">
        <v>1506</v>
      </c>
      <c r="D3537" s="79">
        <v>2017</v>
      </c>
      <c r="E3537" s="80">
        <v>214</v>
      </c>
      <c r="F3537" s="76">
        <v>3552</v>
      </c>
      <c r="G3537" s="76">
        <v>10014</v>
      </c>
      <c r="H3537" s="76">
        <v>22246</v>
      </c>
      <c r="I3537" s="76">
        <v>46812</v>
      </c>
      <c r="J3537" s="76">
        <v>21999</v>
      </c>
    </row>
    <row r="3538" spans="1:10" x14ac:dyDescent="0.15">
      <c r="A3538" s="72"/>
      <c r="B3538" s="77" t="s">
        <v>1505</v>
      </c>
      <c r="C3538" s="78" t="s">
        <v>1506</v>
      </c>
      <c r="D3538" s="79">
        <v>2018</v>
      </c>
      <c r="E3538" s="80">
        <v>213</v>
      </c>
      <c r="F3538" s="76">
        <v>3413</v>
      </c>
      <c r="G3538" s="76">
        <v>10185</v>
      </c>
      <c r="H3538" s="76">
        <v>24985</v>
      </c>
      <c r="I3538" s="76">
        <v>50004</v>
      </c>
      <c r="J3538" s="76">
        <v>22586</v>
      </c>
    </row>
    <row r="3539" spans="1:10" x14ac:dyDescent="0.15">
      <c r="A3539" s="72"/>
      <c r="B3539" s="77" t="s">
        <v>1505</v>
      </c>
      <c r="C3539" s="78" t="s">
        <v>1506</v>
      </c>
      <c r="D3539" s="79">
        <v>2019</v>
      </c>
      <c r="E3539" s="80">
        <v>199</v>
      </c>
      <c r="F3539" s="76">
        <v>3117</v>
      </c>
      <c r="G3539" s="76">
        <v>8806</v>
      </c>
      <c r="H3539" s="76">
        <v>22461</v>
      </c>
      <c r="I3539" s="76">
        <v>45450</v>
      </c>
      <c r="J3539" s="76">
        <v>20611</v>
      </c>
    </row>
    <row r="3540" spans="1:10" x14ac:dyDescent="0.15">
      <c r="A3540" s="72"/>
      <c r="B3540" s="77" t="s">
        <v>1507</v>
      </c>
      <c r="C3540" s="78" t="s">
        <v>1508</v>
      </c>
      <c r="D3540" s="79">
        <v>2015</v>
      </c>
      <c r="E3540" s="80">
        <v>327</v>
      </c>
      <c r="F3540" s="76">
        <v>3012</v>
      </c>
      <c r="G3540" s="76">
        <v>6511</v>
      </c>
      <c r="H3540" s="76">
        <v>14006</v>
      </c>
      <c r="I3540" s="76">
        <v>28206</v>
      </c>
      <c r="J3540" s="76">
        <v>12633</v>
      </c>
    </row>
    <row r="3541" spans="1:10" x14ac:dyDescent="0.15">
      <c r="A3541" s="72"/>
      <c r="B3541" s="77" t="s">
        <v>1507</v>
      </c>
      <c r="C3541" s="78" t="s">
        <v>1508</v>
      </c>
      <c r="D3541" s="79">
        <v>2016</v>
      </c>
      <c r="E3541" s="80">
        <v>275</v>
      </c>
      <c r="F3541" s="76">
        <v>2907</v>
      </c>
      <c r="G3541" s="76">
        <v>6976</v>
      </c>
      <c r="H3541" s="76">
        <v>12807</v>
      </c>
      <c r="I3541" s="76">
        <v>27362</v>
      </c>
      <c r="J3541" s="76">
        <v>13299</v>
      </c>
    </row>
    <row r="3542" spans="1:10" x14ac:dyDescent="0.15">
      <c r="A3542" s="72"/>
      <c r="B3542" s="77" t="s">
        <v>1507</v>
      </c>
      <c r="C3542" s="78" t="s">
        <v>1508</v>
      </c>
      <c r="D3542" s="79">
        <v>2017</v>
      </c>
      <c r="E3542" s="80">
        <v>248</v>
      </c>
      <c r="F3542" s="76">
        <v>2649</v>
      </c>
      <c r="G3542" s="76">
        <v>6350</v>
      </c>
      <c r="H3542" s="76">
        <v>10915</v>
      </c>
      <c r="I3542" s="76">
        <v>24217</v>
      </c>
      <c r="J3542" s="76">
        <v>12164</v>
      </c>
    </row>
    <row r="3543" spans="1:10" x14ac:dyDescent="0.15">
      <c r="A3543" s="72"/>
      <c r="B3543" s="77" t="s">
        <v>1507</v>
      </c>
      <c r="C3543" s="78" t="s">
        <v>1508</v>
      </c>
      <c r="D3543" s="79">
        <v>2018</v>
      </c>
      <c r="E3543" s="80">
        <v>232</v>
      </c>
      <c r="F3543" s="76">
        <v>2527</v>
      </c>
      <c r="G3543" s="76">
        <v>6309</v>
      </c>
      <c r="H3543" s="76">
        <v>10332</v>
      </c>
      <c r="I3543" s="76">
        <v>22447</v>
      </c>
      <c r="J3543" s="76">
        <v>11079</v>
      </c>
    </row>
    <row r="3544" spans="1:10" x14ac:dyDescent="0.15">
      <c r="A3544" s="72"/>
      <c r="B3544" s="77" t="s">
        <v>1507</v>
      </c>
      <c r="C3544" s="78" t="s">
        <v>1508</v>
      </c>
      <c r="D3544" s="79">
        <v>2019</v>
      </c>
      <c r="E3544" s="80">
        <v>219</v>
      </c>
      <c r="F3544" s="76">
        <v>2422</v>
      </c>
      <c r="G3544" s="76">
        <v>6163</v>
      </c>
      <c r="H3544" s="76">
        <v>11046</v>
      </c>
      <c r="I3544" s="76">
        <v>22926</v>
      </c>
      <c r="J3544" s="76">
        <v>10822</v>
      </c>
    </row>
    <row r="3545" spans="1:10" x14ac:dyDescent="0.15">
      <c r="A3545" s="72"/>
      <c r="B3545" s="77" t="s">
        <v>1509</v>
      </c>
      <c r="C3545" s="78" t="s">
        <v>1508</v>
      </c>
      <c r="D3545" s="79">
        <v>2015</v>
      </c>
      <c r="E3545" s="80">
        <v>327</v>
      </c>
      <c r="F3545" s="76">
        <v>3012</v>
      </c>
      <c r="G3545" s="76">
        <v>6511</v>
      </c>
      <c r="H3545" s="76">
        <v>14006</v>
      </c>
      <c r="I3545" s="76">
        <v>28206</v>
      </c>
      <c r="J3545" s="76">
        <v>12633</v>
      </c>
    </row>
    <row r="3546" spans="1:10" x14ac:dyDescent="0.15">
      <c r="A3546" s="72"/>
      <c r="B3546" s="77" t="s">
        <v>1509</v>
      </c>
      <c r="C3546" s="78" t="s">
        <v>1508</v>
      </c>
      <c r="D3546" s="79">
        <v>2016</v>
      </c>
      <c r="E3546" s="80">
        <v>275</v>
      </c>
      <c r="F3546" s="76">
        <v>2907</v>
      </c>
      <c r="G3546" s="76">
        <v>6976</v>
      </c>
      <c r="H3546" s="76">
        <v>12807</v>
      </c>
      <c r="I3546" s="76">
        <v>27362</v>
      </c>
      <c r="J3546" s="76">
        <v>13299</v>
      </c>
    </row>
    <row r="3547" spans="1:10" x14ac:dyDescent="0.15">
      <c r="A3547" s="72"/>
      <c r="B3547" s="77" t="s">
        <v>1509</v>
      </c>
      <c r="C3547" s="78" t="s">
        <v>1508</v>
      </c>
      <c r="D3547" s="79">
        <v>2017</v>
      </c>
      <c r="E3547" s="80">
        <v>248</v>
      </c>
      <c r="F3547" s="76">
        <v>2649</v>
      </c>
      <c r="G3547" s="76">
        <v>6350</v>
      </c>
      <c r="H3547" s="76">
        <v>10915</v>
      </c>
      <c r="I3547" s="76">
        <v>24217</v>
      </c>
      <c r="J3547" s="76">
        <v>12164</v>
      </c>
    </row>
    <row r="3548" spans="1:10" x14ac:dyDescent="0.15">
      <c r="A3548" s="72"/>
      <c r="B3548" s="77" t="s">
        <v>1509</v>
      </c>
      <c r="C3548" s="78" t="s">
        <v>1508</v>
      </c>
      <c r="D3548" s="79">
        <v>2018</v>
      </c>
      <c r="E3548" s="80">
        <v>232</v>
      </c>
      <c r="F3548" s="76">
        <v>2527</v>
      </c>
      <c r="G3548" s="76">
        <v>6309</v>
      </c>
      <c r="H3548" s="76">
        <v>10332</v>
      </c>
      <c r="I3548" s="76">
        <v>22447</v>
      </c>
      <c r="J3548" s="76">
        <v>11079</v>
      </c>
    </row>
    <row r="3549" spans="1:10" x14ac:dyDescent="0.15">
      <c r="A3549" s="72"/>
      <c r="B3549" s="77" t="s">
        <v>1509</v>
      </c>
      <c r="C3549" s="78" t="s">
        <v>1508</v>
      </c>
      <c r="D3549" s="79">
        <v>2019</v>
      </c>
      <c r="E3549" s="80">
        <v>219</v>
      </c>
      <c r="F3549" s="76">
        <v>2422</v>
      </c>
      <c r="G3549" s="76">
        <v>6163</v>
      </c>
      <c r="H3549" s="76">
        <v>11046</v>
      </c>
      <c r="I3549" s="76">
        <v>22926</v>
      </c>
      <c r="J3549" s="76">
        <v>10822</v>
      </c>
    </row>
    <row r="3550" spans="1:10" x14ac:dyDescent="0.15">
      <c r="A3550" s="72"/>
      <c r="B3550" s="77" t="s">
        <v>1510</v>
      </c>
      <c r="C3550" s="78" t="s">
        <v>1511</v>
      </c>
      <c r="D3550" s="79">
        <v>2015</v>
      </c>
      <c r="E3550" s="80">
        <v>1133</v>
      </c>
      <c r="F3550" s="76">
        <v>12608</v>
      </c>
      <c r="G3550" s="76">
        <v>33700</v>
      </c>
      <c r="H3550" s="76">
        <v>97369</v>
      </c>
      <c r="I3550" s="76">
        <v>214453</v>
      </c>
      <c r="J3550" s="76">
        <v>105631</v>
      </c>
    </row>
    <row r="3551" spans="1:10" x14ac:dyDescent="0.15">
      <c r="A3551" s="72"/>
      <c r="B3551" s="77" t="s">
        <v>1510</v>
      </c>
      <c r="C3551" s="78" t="s">
        <v>1511</v>
      </c>
      <c r="D3551" s="79">
        <v>2016</v>
      </c>
      <c r="E3551" s="80">
        <v>889</v>
      </c>
      <c r="F3551" s="76">
        <v>12223</v>
      </c>
      <c r="G3551" s="76">
        <v>34352</v>
      </c>
      <c r="H3551" s="76">
        <v>101474</v>
      </c>
      <c r="I3551" s="76">
        <v>227554</v>
      </c>
      <c r="J3551" s="76">
        <v>114684</v>
      </c>
    </row>
    <row r="3552" spans="1:10" x14ac:dyDescent="0.15">
      <c r="A3552" s="72"/>
      <c r="B3552" s="77" t="s">
        <v>1510</v>
      </c>
      <c r="C3552" s="78" t="s">
        <v>1511</v>
      </c>
      <c r="D3552" s="79">
        <v>2017</v>
      </c>
      <c r="E3552" s="80">
        <v>871</v>
      </c>
      <c r="F3552" s="76">
        <v>12859</v>
      </c>
      <c r="G3552" s="76">
        <v>38183</v>
      </c>
      <c r="H3552" s="76">
        <v>102213</v>
      </c>
      <c r="I3552" s="76">
        <v>233419</v>
      </c>
      <c r="J3552" s="76">
        <v>118605</v>
      </c>
    </row>
    <row r="3553" spans="1:10" x14ac:dyDescent="0.15">
      <c r="A3553" s="72"/>
      <c r="B3553" s="77" t="s">
        <v>1510</v>
      </c>
      <c r="C3553" s="78" t="s">
        <v>1511</v>
      </c>
      <c r="D3553" s="79">
        <v>2018</v>
      </c>
      <c r="E3553" s="80">
        <v>820</v>
      </c>
      <c r="F3553" s="76">
        <v>12545</v>
      </c>
      <c r="G3553" s="76">
        <v>38201</v>
      </c>
      <c r="H3553" s="76">
        <v>102655</v>
      </c>
      <c r="I3553" s="76">
        <v>217602</v>
      </c>
      <c r="J3553" s="76">
        <v>104198</v>
      </c>
    </row>
    <row r="3554" spans="1:10" x14ac:dyDescent="0.15">
      <c r="A3554" s="72"/>
      <c r="B3554" s="77" t="s">
        <v>1510</v>
      </c>
      <c r="C3554" s="78" t="s">
        <v>1511</v>
      </c>
      <c r="D3554" s="79">
        <v>2019</v>
      </c>
      <c r="E3554" s="80">
        <v>801</v>
      </c>
      <c r="F3554" s="76">
        <v>13141</v>
      </c>
      <c r="G3554" s="76">
        <v>44406</v>
      </c>
      <c r="H3554" s="76">
        <v>372790</v>
      </c>
      <c r="I3554" s="76">
        <v>501054</v>
      </c>
      <c r="J3554" s="76">
        <v>130519</v>
      </c>
    </row>
    <row r="3555" spans="1:10" x14ac:dyDescent="0.15">
      <c r="A3555" s="72"/>
      <c r="B3555" s="77" t="s">
        <v>1512</v>
      </c>
      <c r="C3555" s="78" t="s">
        <v>1513</v>
      </c>
      <c r="D3555" s="79">
        <v>2015</v>
      </c>
      <c r="E3555" s="80">
        <v>56</v>
      </c>
      <c r="F3555" s="76">
        <v>562</v>
      </c>
      <c r="G3555" s="76">
        <v>1178</v>
      </c>
      <c r="H3555" s="76">
        <v>3230</v>
      </c>
      <c r="I3555" s="76">
        <v>6797</v>
      </c>
      <c r="J3555" s="76">
        <v>3323</v>
      </c>
    </row>
    <row r="3556" spans="1:10" x14ac:dyDescent="0.15">
      <c r="A3556" s="72"/>
      <c r="B3556" s="77" t="s">
        <v>1512</v>
      </c>
      <c r="C3556" s="78" t="s">
        <v>1513</v>
      </c>
      <c r="D3556" s="79">
        <v>2016</v>
      </c>
      <c r="E3556" s="80">
        <v>44</v>
      </c>
      <c r="F3556" s="76">
        <v>487</v>
      </c>
      <c r="G3556" s="76">
        <v>1146</v>
      </c>
      <c r="H3556" s="76">
        <v>3496</v>
      </c>
      <c r="I3556" s="76">
        <v>6804</v>
      </c>
      <c r="J3556" s="76">
        <v>3048</v>
      </c>
    </row>
    <row r="3557" spans="1:10" x14ac:dyDescent="0.15">
      <c r="A3557" s="72"/>
      <c r="B3557" s="77" t="s">
        <v>1512</v>
      </c>
      <c r="C3557" s="78" t="s">
        <v>1513</v>
      </c>
      <c r="D3557" s="79">
        <v>2017</v>
      </c>
      <c r="E3557" s="80">
        <v>42</v>
      </c>
      <c r="F3557" s="76">
        <v>537</v>
      </c>
      <c r="G3557" s="76">
        <v>1289</v>
      </c>
      <c r="H3557" s="76">
        <v>3469</v>
      </c>
      <c r="I3557" s="76">
        <v>7126</v>
      </c>
      <c r="J3557" s="76">
        <v>3625</v>
      </c>
    </row>
    <row r="3558" spans="1:10" x14ac:dyDescent="0.15">
      <c r="A3558" s="72"/>
      <c r="B3558" s="77" t="s">
        <v>1512</v>
      </c>
      <c r="C3558" s="78" t="s">
        <v>1513</v>
      </c>
      <c r="D3558" s="79">
        <v>2018</v>
      </c>
      <c r="E3558" s="80">
        <v>41</v>
      </c>
      <c r="F3558" s="76">
        <v>513</v>
      </c>
      <c r="G3558" s="76">
        <v>1121</v>
      </c>
      <c r="H3558" s="76">
        <v>2961</v>
      </c>
      <c r="I3558" s="76">
        <v>6678</v>
      </c>
      <c r="J3558" s="76">
        <v>3436</v>
      </c>
    </row>
    <row r="3559" spans="1:10" x14ac:dyDescent="0.15">
      <c r="A3559" s="72"/>
      <c r="B3559" s="77" t="s">
        <v>1512</v>
      </c>
      <c r="C3559" s="78" t="s">
        <v>1513</v>
      </c>
      <c r="D3559" s="79">
        <v>2019</v>
      </c>
      <c r="E3559" s="80">
        <v>39</v>
      </c>
      <c r="F3559" s="76">
        <v>485</v>
      </c>
      <c r="G3559" s="76">
        <v>1094</v>
      </c>
      <c r="H3559" s="76">
        <v>2656</v>
      </c>
      <c r="I3559" s="76">
        <v>5478</v>
      </c>
      <c r="J3559" s="76">
        <v>2601</v>
      </c>
    </row>
    <row r="3560" spans="1:10" x14ac:dyDescent="0.15">
      <c r="A3560" s="72"/>
      <c r="B3560" s="77" t="s">
        <v>1514</v>
      </c>
      <c r="C3560" s="78" t="s">
        <v>1515</v>
      </c>
      <c r="D3560" s="79">
        <v>2015</v>
      </c>
      <c r="E3560" s="80">
        <v>643</v>
      </c>
      <c r="F3560" s="76">
        <v>4417</v>
      </c>
      <c r="G3560" s="76">
        <v>10784</v>
      </c>
      <c r="H3560" s="76">
        <v>22932</v>
      </c>
      <c r="I3560" s="76">
        <v>45328</v>
      </c>
      <c r="J3560" s="76">
        <v>20750</v>
      </c>
    </row>
    <row r="3561" spans="1:10" x14ac:dyDescent="0.15">
      <c r="A3561" s="72"/>
      <c r="B3561" s="77" t="s">
        <v>1514</v>
      </c>
      <c r="C3561" s="78" t="s">
        <v>1515</v>
      </c>
      <c r="D3561" s="79">
        <v>2016</v>
      </c>
      <c r="E3561" s="80">
        <v>472</v>
      </c>
      <c r="F3561" s="76">
        <v>3747</v>
      </c>
      <c r="G3561" s="76">
        <v>10225</v>
      </c>
      <c r="H3561" s="76">
        <v>20844</v>
      </c>
      <c r="I3561" s="76">
        <v>42057</v>
      </c>
      <c r="J3561" s="76">
        <v>19580</v>
      </c>
    </row>
    <row r="3562" spans="1:10" x14ac:dyDescent="0.15">
      <c r="A3562" s="72"/>
      <c r="B3562" s="77" t="s">
        <v>1514</v>
      </c>
      <c r="C3562" s="78" t="s">
        <v>1515</v>
      </c>
      <c r="D3562" s="79">
        <v>2017</v>
      </c>
      <c r="E3562" s="80">
        <v>460</v>
      </c>
      <c r="F3562" s="76">
        <v>4121</v>
      </c>
      <c r="G3562" s="76">
        <v>11952</v>
      </c>
      <c r="H3562" s="76">
        <v>23510</v>
      </c>
      <c r="I3562" s="76">
        <v>46349</v>
      </c>
      <c r="J3562" s="76">
        <v>21050</v>
      </c>
    </row>
    <row r="3563" spans="1:10" x14ac:dyDescent="0.15">
      <c r="A3563" s="72"/>
      <c r="B3563" s="77" t="s">
        <v>1514</v>
      </c>
      <c r="C3563" s="78" t="s">
        <v>1515</v>
      </c>
      <c r="D3563" s="79">
        <v>2018</v>
      </c>
      <c r="E3563" s="80">
        <v>428</v>
      </c>
      <c r="F3563" s="76">
        <v>3691</v>
      </c>
      <c r="G3563" s="76">
        <v>10533</v>
      </c>
      <c r="H3563" s="76">
        <v>21479</v>
      </c>
      <c r="I3563" s="76">
        <v>44892</v>
      </c>
      <c r="J3563" s="76">
        <v>21704</v>
      </c>
    </row>
    <row r="3564" spans="1:10" x14ac:dyDescent="0.15">
      <c r="A3564" s="72"/>
      <c r="B3564" s="77" t="s">
        <v>1514</v>
      </c>
      <c r="C3564" s="78" t="s">
        <v>1515</v>
      </c>
      <c r="D3564" s="79">
        <v>2019</v>
      </c>
      <c r="E3564" s="80">
        <v>418</v>
      </c>
      <c r="F3564" s="76">
        <v>3576</v>
      </c>
      <c r="G3564" s="76">
        <v>10336</v>
      </c>
      <c r="H3564" s="76">
        <v>22347</v>
      </c>
      <c r="I3564" s="76">
        <v>45589</v>
      </c>
      <c r="J3564" s="76">
        <v>21430</v>
      </c>
    </row>
    <row r="3565" spans="1:10" x14ac:dyDescent="0.15">
      <c r="A3565" s="72"/>
      <c r="B3565" s="77" t="s">
        <v>1516</v>
      </c>
      <c r="C3565" s="78" t="s">
        <v>1517</v>
      </c>
      <c r="D3565" s="79">
        <v>2015</v>
      </c>
      <c r="E3565" s="80">
        <v>108</v>
      </c>
      <c r="F3565" s="76">
        <v>1090</v>
      </c>
      <c r="G3565" s="76">
        <v>2752</v>
      </c>
      <c r="H3565" s="76">
        <v>9321</v>
      </c>
      <c r="I3565" s="76">
        <v>16085</v>
      </c>
      <c r="J3565" s="76">
        <v>6141</v>
      </c>
    </row>
    <row r="3566" spans="1:10" x14ac:dyDescent="0.15">
      <c r="A3566" s="72"/>
      <c r="B3566" s="77" t="s">
        <v>1516</v>
      </c>
      <c r="C3566" s="78" t="s">
        <v>1517</v>
      </c>
      <c r="D3566" s="79">
        <v>2016</v>
      </c>
      <c r="E3566" s="80">
        <v>94</v>
      </c>
      <c r="F3566" s="76">
        <v>1189</v>
      </c>
      <c r="G3566" s="76">
        <v>3230</v>
      </c>
      <c r="H3566" s="76">
        <v>9714</v>
      </c>
      <c r="I3566" s="76">
        <v>18288</v>
      </c>
      <c r="J3566" s="76">
        <v>7809</v>
      </c>
    </row>
    <row r="3567" spans="1:10" x14ac:dyDescent="0.15">
      <c r="A3567" s="72"/>
      <c r="B3567" s="77" t="s">
        <v>1516</v>
      </c>
      <c r="C3567" s="78" t="s">
        <v>1517</v>
      </c>
      <c r="D3567" s="79">
        <v>2017</v>
      </c>
      <c r="E3567" s="80">
        <v>89</v>
      </c>
      <c r="F3567" s="76">
        <v>1133</v>
      </c>
      <c r="G3567" s="76">
        <v>3246</v>
      </c>
      <c r="H3567" s="76">
        <v>9381</v>
      </c>
      <c r="I3567" s="76">
        <v>16782</v>
      </c>
      <c r="J3567" s="76">
        <v>6540</v>
      </c>
    </row>
    <row r="3568" spans="1:10" x14ac:dyDescent="0.15">
      <c r="A3568" s="72"/>
      <c r="B3568" s="77" t="s">
        <v>1516</v>
      </c>
      <c r="C3568" s="78" t="s">
        <v>1517</v>
      </c>
      <c r="D3568" s="79">
        <v>2018</v>
      </c>
      <c r="E3568" s="80">
        <v>84</v>
      </c>
      <c r="F3568" s="76">
        <v>1118</v>
      </c>
      <c r="G3568" s="76">
        <v>3338</v>
      </c>
      <c r="H3568" s="76">
        <v>9879</v>
      </c>
      <c r="I3568" s="76">
        <v>17994</v>
      </c>
      <c r="J3568" s="76">
        <v>7268</v>
      </c>
    </row>
    <row r="3569" spans="1:10" x14ac:dyDescent="0.15">
      <c r="A3569" s="72"/>
      <c r="B3569" s="77" t="s">
        <v>1516</v>
      </c>
      <c r="C3569" s="78" t="s">
        <v>1517</v>
      </c>
      <c r="D3569" s="79">
        <v>2019</v>
      </c>
      <c r="E3569" s="80">
        <v>80</v>
      </c>
      <c r="F3569" s="76">
        <v>1038</v>
      </c>
      <c r="G3569" s="76">
        <v>3421</v>
      </c>
      <c r="H3569" s="76">
        <v>10292</v>
      </c>
      <c r="I3569" s="76">
        <v>18109</v>
      </c>
      <c r="J3569" s="76">
        <v>7033</v>
      </c>
    </row>
    <row r="3570" spans="1:10" x14ac:dyDescent="0.15">
      <c r="A3570" s="72"/>
      <c r="B3570" s="77" t="s">
        <v>1518</v>
      </c>
      <c r="C3570" s="78" t="s">
        <v>1519</v>
      </c>
      <c r="D3570" s="79">
        <v>2015</v>
      </c>
      <c r="E3570" s="80">
        <v>211</v>
      </c>
      <c r="F3570" s="76">
        <v>4784</v>
      </c>
      <c r="G3570" s="76">
        <v>14561</v>
      </c>
      <c r="H3570" s="76">
        <v>45811</v>
      </c>
      <c r="I3570" s="76">
        <v>117836</v>
      </c>
      <c r="J3570" s="76">
        <v>64947</v>
      </c>
    </row>
    <row r="3571" spans="1:10" x14ac:dyDescent="0.15">
      <c r="A3571" s="72"/>
      <c r="B3571" s="77" t="s">
        <v>1518</v>
      </c>
      <c r="C3571" s="78" t="s">
        <v>1519</v>
      </c>
      <c r="D3571" s="79">
        <v>2016</v>
      </c>
      <c r="E3571" s="80">
        <v>208</v>
      </c>
      <c r="F3571" s="76">
        <v>5532</v>
      </c>
      <c r="G3571" s="76">
        <v>16360</v>
      </c>
      <c r="H3571" s="76">
        <v>52488</v>
      </c>
      <c r="I3571" s="76">
        <v>135249</v>
      </c>
      <c r="J3571" s="76">
        <v>75163</v>
      </c>
    </row>
    <row r="3572" spans="1:10" x14ac:dyDescent="0.15">
      <c r="A3572" s="72"/>
      <c r="B3572" s="77" t="s">
        <v>1518</v>
      </c>
      <c r="C3572" s="78" t="s">
        <v>1519</v>
      </c>
      <c r="D3572" s="79">
        <v>2017</v>
      </c>
      <c r="E3572" s="80">
        <v>207</v>
      </c>
      <c r="F3572" s="76">
        <v>5649</v>
      </c>
      <c r="G3572" s="76">
        <v>17461</v>
      </c>
      <c r="H3572" s="76">
        <v>48398</v>
      </c>
      <c r="I3572" s="76">
        <v>134217</v>
      </c>
      <c r="J3572" s="76">
        <v>77969</v>
      </c>
    </row>
    <row r="3573" spans="1:10" x14ac:dyDescent="0.15">
      <c r="A3573" s="72"/>
      <c r="B3573" s="77" t="s">
        <v>1518</v>
      </c>
      <c r="C3573" s="78" t="s">
        <v>1519</v>
      </c>
      <c r="D3573" s="79">
        <v>2018</v>
      </c>
      <c r="E3573" s="80">
        <v>203</v>
      </c>
      <c r="F3573" s="76">
        <v>5747</v>
      </c>
      <c r="G3573" s="76">
        <v>18458</v>
      </c>
      <c r="H3573" s="76">
        <v>49275</v>
      </c>
      <c r="I3573" s="76">
        <v>113149</v>
      </c>
      <c r="J3573" s="76">
        <v>57592</v>
      </c>
    </row>
    <row r="3574" spans="1:10" x14ac:dyDescent="0.15">
      <c r="A3574" s="72"/>
      <c r="B3574" s="77" t="s">
        <v>1518</v>
      </c>
      <c r="C3574" s="78" t="s">
        <v>1519</v>
      </c>
      <c r="D3574" s="79">
        <v>2019</v>
      </c>
      <c r="E3574" s="80">
        <v>199</v>
      </c>
      <c r="F3574" s="76">
        <v>5675</v>
      </c>
      <c r="G3574" s="76">
        <v>18596</v>
      </c>
      <c r="H3574" s="76">
        <v>48379</v>
      </c>
      <c r="I3574" s="76">
        <v>109556</v>
      </c>
      <c r="J3574" s="76">
        <v>54366</v>
      </c>
    </row>
    <row r="3575" spans="1:10" x14ac:dyDescent="0.15">
      <c r="A3575" s="72"/>
      <c r="B3575" s="77" t="s">
        <v>1520</v>
      </c>
      <c r="C3575" s="78" t="s">
        <v>1521</v>
      </c>
      <c r="D3575" s="79">
        <v>2015</v>
      </c>
      <c r="E3575" s="80">
        <v>11</v>
      </c>
      <c r="F3575" s="76">
        <v>113</v>
      </c>
      <c r="G3575" s="76">
        <v>351</v>
      </c>
      <c r="H3575" s="76">
        <v>669</v>
      </c>
      <c r="I3575" s="76">
        <v>1575</v>
      </c>
      <c r="J3575" s="76">
        <v>849</v>
      </c>
    </row>
    <row r="3576" spans="1:10" x14ac:dyDescent="0.15">
      <c r="A3576" s="72"/>
      <c r="B3576" s="77" t="s">
        <v>1520</v>
      </c>
      <c r="C3576" s="78" t="s">
        <v>1521</v>
      </c>
      <c r="D3576" s="79">
        <v>2016</v>
      </c>
      <c r="E3576" s="80">
        <v>8</v>
      </c>
      <c r="F3576" s="76">
        <v>100</v>
      </c>
      <c r="G3576" s="76">
        <v>351</v>
      </c>
      <c r="H3576" s="76">
        <v>1609</v>
      </c>
      <c r="I3576" s="76">
        <v>2365</v>
      </c>
      <c r="J3576" s="76">
        <v>698</v>
      </c>
    </row>
    <row r="3577" spans="1:10" x14ac:dyDescent="0.15">
      <c r="A3577" s="72"/>
      <c r="B3577" s="77" t="s">
        <v>1520</v>
      </c>
      <c r="C3577" s="78" t="s">
        <v>1521</v>
      </c>
      <c r="D3577" s="79">
        <v>2017</v>
      </c>
      <c r="E3577" s="80">
        <v>7</v>
      </c>
      <c r="F3577" s="76">
        <v>66</v>
      </c>
      <c r="G3577" s="76">
        <v>215</v>
      </c>
      <c r="H3577" s="76">
        <v>369</v>
      </c>
      <c r="I3577" s="76">
        <v>782</v>
      </c>
      <c r="J3577" s="76">
        <v>392</v>
      </c>
    </row>
    <row r="3578" spans="1:10" x14ac:dyDescent="0.15">
      <c r="A3578" s="72"/>
      <c r="B3578" s="77" t="s">
        <v>1520</v>
      </c>
      <c r="C3578" s="78" t="s">
        <v>1521</v>
      </c>
      <c r="D3578" s="79">
        <v>2018</v>
      </c>
      <c r="E3578" s="80">
        <v>7</v>
      </c>
      <c r="F3578" s="76">
        <v>160</v>
      </c>
      <c r="G3578" s="76">
        <v>580</v>
      </c>
      <c r="H3578" s="76">
        <v>786</v>
      </c>
      <c r="I3578" s="76">
        <v>3071</v>
      </c>
      <c r="J3578" s="76">
        <v>2056</v>
      </c>
    </row>
    <row r="3579" spans="1:10" x14ac:dyDescent="0.15">
      <c r="A3579" s="72"/>
      <c r="B3579" s="77" t="s">
        <v>1520</v>
      </c>
      <c r="C3579" s="78" t="s">
        <v>1521</v>
      </c>
      <c r="D3579" s="79">
        <v>2019</v>
      </c>
      <c r="E3579" s="80">
        <v>6</v>
      </c>
      <c r="F3579" s="76">
        <v>88</v>
      </c>
      <c r="G3579" s="76">
        <v>211</v>
      </c>
      <c r="H3579" s="76">
        <v>493</v>
      </c>
      <c r="I3579" s="76">
        <v>825</v>
      </c>
      <c r="J3579" s="76">
        <v>306</v>
      </c>
    </row>
    <row r="3580" spans="1:10" x14ac:dyDescent="0.15">
      <c r="A3580" s="72"/>
      <c r="B3580" s="77" t="s">
        <v>1522</v>
      </c>
      <c r="C3580" s="78" t="s">
        <v>1523</v>
      </c>
      <c r="D3580" s="79">
        <v>2015</v>
      </c>
      <c r="E3580" s="80">
        <v>104</v>
      </c>
      <c r="F3580" s="76">
        <v>1642</v>
      </c>
      <c r="G3580" s="76">
        <v>4074</v>
      </c>
      <c r="H3580" s="76">
        <v>15406</v>
      </c>
      <c r="I3580" s="76">
        <v>26832</v>
      </c>
      <c r="J3580" s="76">
        <v>9621</v>
      </c>
    </row>
    <row r="3581" spans="1:10" x14ac:dyDescent="0.15">
      <c r="A3581" s="72"/>
      <c r="B3581" s="77" t="s">
        <v>1522</v>
      </c>
      <c r="C3581" s="78" t="s">
        <v>1523</v>
      </c>
      <c r="D3581" s="79">
        <v>2016</v>
      </c>
      <c r="E3581" s="80">
        <v>63</v>
      </c>
      <c r="F3581" s="76">
        <v>1168</v>
      </c>
      <c r="G3581" s="76">
        <v>3039</v>
      </c>
      <c r="H3581" s="76">
        <v>13322</v>
      </c>
      <c r="I3581" s="76">
        <v>22791</v>
      </c>
      <c r="J3581" s="76">
        <v>8385</v>
      </c>
    </row>
    <row r="3582" spans="1:10" x14ac:dyDescent="0.15">
      <c r="A3582" s="72"/>
      <c r="B3582" s="77" t="s">
        <v>1522</v>
      </c>
      <c r="C3582" s="78" t="s">
        <v>1523</v>
      </c>
      <c r="D3582" s="79">
        <v>2017</v>
      </c>
      <c r="E3582" s="80">
        <v>66</v>
      </c>
      <c r="F3582" s="76">
        <v>1353</v>
      </c>
      <c r="G3582" s="76">
        <v>4019</v>
      </c>
      <c r="H3582" s="76">
        <v>17086</v>
      </c>
      <c r="I3582" s="76">
        <v>28163</v>
      </c>
      <c r="J3582" s="76">
        <v>9029</v>
      </c>
    </row>
    <row r="3583" spans="1:10" x14ac:dyDescent="0.15">
      <c r="A3583" s="72"/>
      <c r="B3583" s="77" t="s">
        <v>1522</v>
      </c>
      <c r="C3583" s="78" t="s">
        <v>1523</v>
      </c>
      <c r="D3583" s="79">
        <v>2018</v>
      </c>
      <c r="E3583" s="80">
        <v>57</v>
      </c>
      <c r="F3583" s="76">
        <v>1316</v>
      </c>
      <c r="G3583" s="76">
        <v>4171</v>
      </c>
      <c r="H3583" s="76">
        <v>18275</v>
      </c>
      <c r="I3583" s="76">
        <v>31818</v>
      </c>
      <c r="J3583" s="76">
        <v>12141</v>
      </c>
    </row>
    <row r="3584" spans="1:10" x14ac:dyDescent="0.15">
      <c r="A3584" s="72"/>
      <c r="B3584" s="77" t="s">
        <v>1522</v>
      </c>
      <c r="C3584" s="78" t="s">
        <v>1523</v>
      </c>
      <c r="D3584" s="79">
        <v>2019</v>
      </c>
      <c r="E3584" s="80">
        <v>59</v>
      </c>
      <c r="F3584" s="76">
        <v>2279</v>
      </c>
      <c r="G3584" s="76">
        <v>10747</v>
      </c>
      <c r="H3584" s="76">
        <v>288622</v>
      </c>
      <c r="I3584" s="76">
        <v>321497</v>
      </c>
      <c r="J3584" s="76">
        <v>44782</v>
      </c>
    </row>
    <row r="3585" spans="1:10" x14ac:dyDescent="0.15">
      <c r="A3585" s="72"/>
      <c r="B3585" s="77" t="s">
        <v>1524</v>
      </c>
      <c r="C3585" s="78" t="s">
        <v>1525</v>
      </c>
      <c r="D3585" s="79">
        <v>2015</v>
      </c>
      <c r="E3585" s="80">
        <v>4464</v>
      </c>
      <c r="F3585" s="76">
        <v>74198</v>
      </c>
      <c r="G3585" s="76">
        <v>296149</v>
      </c>
      <c r="H3585" s="76">
        <v>1298548</v>
      </c>
      <c r="I3585" s="76">
        <v>2286023</v>
      </c>
      <c r="J3585" s="76">
        <v>893421</v>
      </c>
    </row>
    <row r="3586" spans="1:10" x14ac:dyDescent="0.15">
      <c r="A3586" s="72"/>
      <c r="B3586" s="77" t="s">
        <v>1524</v>
      </c>
      <c r="C3586" s="78" t="s">
        <v>1525</v>
      </c>
      <c r="D3586" s="79">
        <v>2016</v>
      </c>
      <c r="E3586" s="80">
        <v>3398</v>
      </c>
      <c r="F3586" s="76">
        <v>70775</v>
      </c>
      <c r="G3586" s="76">
        <v>282360</v>
      </c>
      <c r="H3586" s="76">
        <v>1322925</v>
      </c>
      <c r="I3586" s="76">
        <v>2212948</v>
      </c>
      <c r="J3586" s="76">
        <v>800560</v>
      </c>
    </row>
    <row r="3587" spans="1:10" x14ac:dyDescent="0.15">
      <c r="A3587" s="72"/>
      <c r="B3587" s="77" t="s">
        <v>1524</v>
      </c>
      <c r="C3587" s="78" t="s">
        <v>1525</v>
      </c>
      <c r="D3587" s="79">
        <v>2017</v>
      </c>
      <c r="E3587" s="80">
        <v>3353</v>
      </c>
      <c r="F3587" s="76">
        <v>71837</v>
      </c>
      <c r="G3587" s="76">
        <v>291196</v>
      </c>
      <c r="H3587" s="76">
        <v>1503499</v>
      </c>
      <c r="I3587" s="76">
        <v>2531846</v>
      </c>
      <c r="J3587" s="76">
        <v>942081</v>
      </c>
    </row>
    <row r="3588" spans="1:10" x14ac:dyDescent="0.15">
      <c r="A3588" s="72"/>
      <c r="B3588" s="77" t="s">
        <v>1524</v>
      </c>
      <c r="C3588" s="78" t="s">
        <v>1525</v>
      </c>
      <c r="D3588" s="79">
        <v>2018</v>
      </c>
      <c r="E3588" s="80">
        <v>3295</v>
      </c>
      <c r="F3588" s="76">
        <v>72943</v>
      </c>
      <c r="G3588" s="76">
        <v>298061</v>
      </c>
      <c r="H3588" s="76">
        <v>1520218</v>
      </c>
      <c r="I3588" s="76">
        <v>2594782</v>
      </c>
      <c r="J3588" s="76">
        <v>989868</v>
      </c>
    </row>
    <row r="3589" spans="1:10" x14ac:dyDescent="0.15">
      <c r="A3589" s="72"/>
      <c r="B3589" s="77" t="s">
        <v>1524</v>
      </c>
      <c r="C3589" s="78" t="s">
        <v>1525</v>
      </c>
      <c r="D3589" s="79">
        <v>2019</v>
      </c>
      <c r="E3589" s="80">
        <v>3220</v>
      </c>
      <c r="F3589" s="76">
        <v>71893</v>
      </c>
      <c r="G3589" s="76">
        <v>304473</v>
      </c>
      <c r="H3589" s="76">
        <v>1572758</v>
      </c>
      <c r="I3589" s="76">
        <v>2674706</v>
      </c>
      <c r="J3589" s="76">
        <v>1012594</v>
      </c>
    </row>
    <row r="3590" spans="1:10" x14ac:dyDescent="0.15">
      <c r="A3590" s="72"/>
      <c r="B3590" s="77" t="s">
        <v>1526</v>
      </c>
      <c r="C3590" s="78" t="s">
        <v>1527</v>
      </c>
      <c r="D3590" s="79">
        <v>2015</v>
      </c>
      <c r="E3590" s="80">
        <v>114</v>
      </c>
      <c r="F3590" s="76">
        <v>1538</v>
      </c>
      <c r="G3590" s="76">
        <v>5866</v>
      </c>
      <c r="H3590" s="76">
        <v>8024</v>
      </c>
      <c r="I3590" s="76">
        <v>20909</v>
      </c>
      <c r="J3590" s="76">
        <v>11577</v>
      </c>
    </row>
    <row r="3591" spans="1:10" x14ac:dyDescent="0.15">
      <c r="A3591" s="72"/>
      <c r="B3591" s="77" t="s">
        <v>1526</v>
      </c>
      <c r="C3591" s="78" t="s">
        <v>1527</v>
      </c>
      <c r="D3591" s="79">
        <v>2016</v>
      </c>
      <c r="E3591" s="80">
        <v>107</v>
      </c>
      <c r="F3591" s="76">
        <v>1487</v>
      </c>
      <c r="G3591" s="76">
        <v>5672</v>
      </c>
      <c r="H3591" s="76">
        <v>7007</v>
      </c>
      <c r="I3591" s="76">
        <v>18167</v>
      </c>
      <c r="J3591" s="76">
        <v>9718</v>
      </c>
    </row>
    <row r="3592" spans="1:10" x14ac:dyDescent="0.15">
      <c r="A3592" s="72"/>
      <c r="B3592" s="77" t="s">
        <v>1526</v>
      </c>
      <c r="C3592" s="78" t="s">
        <v>1527</v>
      </c>
      <c r="D3592" s="79">
        <v>2017</v>
      </c>
      <c r="E3592" s="80">
        <v>106</v>
      </c>
      <c r="F3592" s="76">
        <v>1556</v>
      </c>
      <c r="G3592" s="76">
        <v>6294</v>
      </c>
      <c r="H3592" s="76">
        <v>7687</v>
      </c>
      <c r="I3592" s="76">
        <v>19394</v>
      </c>
      <c r="J3592" s="76">
        <v>10684</v>
      </c>
    </row>
    <row r="3593" spans="1:10" x14ac:dyDescent="0.15">
      <c r="A3593" s="72"/>
      <c r="B3593" s="77" t="s">
        <v>1526</v>
      </c>
      <c r="C3593" s="78" t="s">
        <v>1527</v>
      </c>
      <c r="D3593" s="79">
        <v>2018</v>
      </c>
      <c r="E3593" s="80">
        <v>103</v>
      </c>
      <c r="F3593" s="76">
        <v>1515</v>
      </c>
      <c r="G3593" s="76">
        <v>6154</v>
      </c>
      <c r="H3593" s="76">
        <v>7134</v>
      </c>
      <c r="I3593" s="76">
        <v>19004</v>
      </c>
      <c r="J3593" s="76">
        <v>10785</v>
      </c>
    </row>
    <row r="3594" spans="1:10" x14ac:dyDescent="0.15">
      <c r="A3594" s="72"/>
      <c r="B3594" s="77" t="s">
        <v>1526</v>
      </c>
      <c r="C3594" s="78" t="s">
        <v>1527</v>
      </c>
      <c r="D3594" s="79">
        <v>2019</v>
      </c>
      <c r="E3594" s="80">
        <v>99</v>
      </c>
      <c r="F3594" s="76">
        <v>1444</v>
      </c>
      <c r="G3594" s="76">
        <v>5856</v>
      </c>
      <c r="H3594" s="76">
        <v>7027</v>
      </c>
      <c r="I3594" s="76">
        <v>18710</v>
      </c>
      <c r="J3594" s="76">
        <v>10631</v>
      </c>
    </row>
    <row r="3595" spans="1:10" x14ac:dyDescent="0.15">
      <c r="A3595" s="72"/>
      <c r="B3595" s="77" t="s">
        <v>1528</v>
      </c>
      <c r="C3595" s="78" t="s">
        <v>1529</v>
      </c>
      <c r="D3595" s="79">
        <v>2015</v>
      </c>
      <c r="E3595" s="80">
        <v>2008</v>
      </c>
      <c r="F3595" s="76">
        <v>18310</v>
      </c>
      <c r="G3595" s="76">
        <v>62149</v>
      </c>
      <c r="H3595" s="76">
        <v>212207</v>
      </c>
      <c r="I3595" s="76">
        <v>371529</v>
      </c>
      <c r="J3595" s="76">
        <v>146575</v>
      </c>
    </row>
    <row r="3596" spans="1:10" x14ac:dyDescent="0.15">
      <c r="A3596" s="72"/>
      <c r="B3596" s="77" t="s">
        <v>1528</v>
      </c>
      <c r="C3596" s="78" t="s">
        <v>1529</v>
      </c>
      <c r="D3596" s="79">
        <v>2016</v>
      </c>
      <c r="E3596" s="80">
        <v>1448</v>
      </c>
      <c r="F3596" s="76">
        <v>16125</v>
      </c>
      <c r="G3596" s="76">
        <v>60958</v>
      </c>
      <c r="H3596" s="76">
        <v>239392</v>
      </c>
      <c r="I3596" s="76">
        <v>380785</v>
      </c>
      <c r="J3596" s="76">
        <v>126733</v>
      </c>
    </row>
    <row r="3597" spans="1:10" x14ac:dyDescent="0.15">
      <c r="A3597" s="72"/>
      <c r="B3597" s="77" t="s">
        <v>1528</v>
      </c>
      <c r="C3597" s="78" t="s">
        <v>1529</v>
      </c>
      <c r="D3597" s="79">
        <v>2017</v>
      </c>
      <c r="E3597" s="80">
        <v>1442</v>
      </c>
      <c r="F3597" s="76">
        <v>16422</v>
      </c>
      <c r="G3597" s="76">
        <v>61986</v>
      </c>
      <c r="H3597" s="76">
        <v>260799</v>
      </c>
      <c r="I3597" s="76">
        <v>464641</v>
      </c>
      <c r="J3597" s="76">
        <v>186179</v>
      </c>
    </row>
    <row r="3598" spans="1:10" x14ac:dyDescent="0.15">
      <c r="A3598" s="72"/>
      <c r="B3598" s="77" t="s">
        <v>1528</v>
      </c>
      <c r="C3598" s="78" t="s">
        <v>1529</v>
      </c>
      <c r="D3598" s="79">
        <v>2018</v>
      </c>
      <c r="E3598" s="80">
        <v>1425</v>
      </c>
      <c r="F3598" s="76">
        <v>16455</v>
      </c>
      <c r="G3598" s="76">
        <v>64812</v>
      </c>
      <c r="H3598" s="76">
        <v>235375</v>
      </c>
      <c r="I3598" s="76">
        <v>434419</v>
      </c>
      <c r="J3598" s="76">
        <v>182916</v>
      </c>
    </row>
    <row r="3599" spans="1:10" x14ac:dyDescent="0.15">
      <c r="A3599" s="72"/>
      <c r="B3599" s="77" t="s">
        <v>1528</v>
      </c>
      <c r="C3599" s="78" t="s">
        <v>1529</v>
      </c>
      <c r="D3599" s="79">
        <v>2019</v>
      </c>
      <c r="E3599" s="80">
        <v>1388</v>
      </c>
      <c r="F3599" s="76">
        <v>16759</v>
      </c>
      <c r="G3599" s="76">
        <v>66189</v>
      </c>
      <c r="H3599" s="76">
        <v>232687</v>
      </c>
      <c r="I3599" s="76">
        <v>421161</v>
      </c>
      <c r="J3599" s="76">
        <v>169104</v>
      </c>
    </row>
    <row r="3600" spans="1:10" x14ac:dyDescent="0.15">
      <c r="A3600" s="72"/>
      <c r="B3600" s="77" t="s">
        <v>1530</v>
      </c>
      <c r="C3600" s="78" t="s">
        <v>1531</v>
      </c>
      <c r="D3600" s="79">
        <v>2015</v>
      </c>
      <c r="E3600" s="80">
        <v>269</v>
      </c>
      <c r="F3600" s="76">
        <v>4572</v>
      </c>
      <c r="G3600" s="76">
        <v>16638</v>
      </c>
      <c r="H3600" s="76">
        <v>56938</v>
      </c>
      <c r="I3600" s="76">
        <v>94048</v>
      </c>
      <c r="J3600" s="76">
        <v>32690</v>
      </c>
    </row>
    <row r="3601" spans="1:10" x14ac:dyDescent="0.15">
      <c r="A3601" s="72"/>
      <c r="B3601" s="77" t="s">
        <v>1530</v>
      </c>
      <c r="C3601" s="78" t="s">
        <v>1531</v>
      </c>
      <c r="D3601" s="79">
        <v>2016</v>
      </c>
      <c r="E3601" s="80">
        <v>234</v>
      </c>
      <c r="F3601" s="76">
        <v>4495</v>
      </c>
      <c r="G3601" s="76">
        <v>15825</v>
      </c>
      <c r="H3601" s="76">
        <v>52623</v>
      </c>
      <c r="I3601" s="76">
        <v>87828</v>
      </c>
      <c r="J3601" s="76">
        <v>30654</v>
      </c>
    </row>
    <row r="3602" spans="1:10" x14ac:dyDescent="0.15">
      <c r="A3602" s="72"/>
      <c r="B3602" s="77" t="s">
        <v>1530</v>
      </c>
      <c r="C3602" s="78" t="s">
        <v>1531</v>
      </c>
      <c r="D3602" s="79">
        <v>2017</v>
      </c>
      <c r="E3602" s="80">
        <v>240</v>
      </c>
      <c r="F3602" s="76">
        <v>4439</v>
      </c>
      <c r="G3602" s="76">
        <v>16618</v>
      </c>
      <c r="H3602" s="76">
        <v>55089</v>
      </c>
      <c r="I3602" s="76">
        <v>93680</v>
      </c>
      <c r="J3602" s="76">
        <v>34597</v>
      </c>
    </row>
    <row r="3603" spans="1:10" x14ac:dyDescent="0.15">
      <c r="A3603" s="72"/>
      <c r="B3603" s="77" t="s">
        <v>1530</v>
      </c>
      <c r="C3603" s="78" t="s">
        <v>1531</v>
      </c>
      <c r="D3603" s="79">
        <v>2018</v>
      </c>
      <c r="E3603" s="80">
        <v>240</v>
      </c>
      <c r="F3603" s="76">
        <v>4861</v>
      </c>
      <c r="G3603" s="76">
        <v>18245</v>
      </c>
      <c r="H3603" s="76">
        <v>62032</v>
      </c>
      <c r="I3603" s="76">
        <v>104480</v>
      </c>
      <c r="J3603" s="76">
        <v>37704</v>
      </c>
    </row>
    <row r="3604" spans="1:10" x14ac:dyDescent="0.15">
      <c r="A3604" s="72"/>
      <c r="B3604" s="77" t="s">
        <v>1530</v>
      </c>
      <c r="C3604" s="78" t="s">
        <v>1531</v>
      </c>
      <c r="D3604" s="79">
        <v>2019</v>
      </c>
      <c r="E3604" s="80">
        <v>233</v>
      </c>
      <c r="F3604" s="76">
        <v>4594</v>
      </c>
      <c r="G3604" s="76">
        <v>18051</v>
      </c>
      <c r="H3604" s="76">
        <v>61667</v>
      </c>
      <c r="I3604" s="76">
        <v>103745</v>
      </c>
      <c r="J3604" s="76">
        <v>37765</v>
      </c>
    </row>
    <row r="3605" spans="1:10" x14ac:dyDescent="0.15">
      <c r="A3605" s="72"/>
      <c r="B3605" s="77" t="s">
        <v>1532</v>
      </c>
      <c r="C3605" s="78" t="s">
        <v>1533</v>
      </c>
      <c r="D3605" s="79">
        <v>2015</v>
      </c>
      <c r="E3605" s="80">
        <v>154</v>
      </c>
      <c r="F3605" s="76">
        <v>2073</v>
      </c>
      <c r="G3605" s="76">
        <v>6936</v>
      </c>
      <c r="H3605" s="76">
        <v>10594</v>
      </c>
      <c r="I3605" s="76">
        <v>26831</v>
      </c>
      <c r="J3605" s="76">
        <v>14531</v>
      </c>
    </row>
    <row r="3606" spans="1:10" x14ac:dyDescent="0.15">
      <c r="A3606" s="72"/>
      <c r="B3606" s="77" t="s">
        <v>1532</v>
      </c>
      <c r="C3606" s="78" t="s">
        <v>1533</v>
      </c>
      <c r="D3606" s="79">
        <v>2016</v>
      </c>
      <c r="E3606" s="80">
        <v>135</v>
      </c>
      <c r="F3606" s="76">
        <v>2259</v>
      </c>
      <c r="G3606" s="76">
        <v>7826</v>
      </c>
      <c r="H3606" s="76">
        <v>11225</v>
      </c>
      <c r="I3606" s="76">
        <v>28068</v>
      </c>
      <c r="J3606" s="76">
        <v>15139</v>
      </c>
    </row>
    <row r="3607" spans="1:10" x14ac:dyDescent="0.15">
      <c r="A3607" s="72"/>
      <c r="B3607" s="77" t="s">
        <v>1532</v>
      </c>
      <c r="C3607" s="78" t="s">
        <v>1533</v>
      </c>
      <c r="D3607" s="79">
        <v>2017</v>
      </c>
      <c r="E3607" s="80">
        <v>131</v>
      </c>
      <c r="F3607" s="76">
        <v>2035</v>
      </c>
      <c r="G3607" s="76">
        <v>6454</v>
      </c>
      <c r="H3607" s="76">
        <v>10644</v>
      </c>
      <c r="I3607" s="76">
        <v>24589</v>
      </c>
      <c r="J3607" s="76">
        <v>12666</v>
      </c>
    </row>
    <row r="3608" spans="1:10" x14ac:dyDescent="0.15">
      <c r="A3608" s="72"/>
      <c r="B3608" s="77" t="s">
        <v>1532</v>
      </c>
      <c r="C3608" s="78" t="s">
        <v>1533</v>
      </c>
      <c r="D3608" s="79">
        <v>2018</v>
      </c>
      <c r="E3608" s="80">
        <v>119</v>
      </c>
      <c r="F3608" s="76">
        <v>2029</v>
      </c>
      <c r="G3608" s="76">
        <v>7133</v>
      </c>
      <c r="H3608" s="76">
        <v>10464</v>
      </c>
      <c r="I3608" s="76">
        <v>25385</v>
      </c>
      <c r="J3608" s="76">
        <v>13483</v>
      </c>
    </row>
    <row r="3609" spans="1:10" x14ac:dyDescent="0.15">
      <c r="A3609" s="72"/>
      <c r="B3609" s="77" t="s">
        <v>1532</v>
      </c>
      <c r="C3609" s="78" t="s">
        <v>1533</v>
      </c>
      <c r="D3609" s="79">
        <v>2019</v>
      </c>
      <c r="E3609" s="80">
        <v>116</v>
      </c>
      <c r="F3609" s="76">
        <v>1930</v>
      </c>
      <c r="G3609" s="76">
        <v>6561</v>
      </c>
      <c r="H3609" s="76">
        <v>10308</v>
      </c>
      <c r="I3609" s="76">
        <v>24448</v>
      </c>
      <c r="J3609" s="76">
        <v>12855</v>
      </c>
    </row>
    <row r="3610" spans="1:10" x14ac:dyDescent="0.15">
      <c r="A3610" s="72"/>
      <c r="B3610" s="77" t="s">
        <v>1534</v>
      </c>
      <c r="C3610" s="78" t="s">
        <v>1535</v>
      </c>
      <c r="D3610" s="79">
        <v>2015</v>
      </c>
      <c r="E3610" s="80">
        <v>651</v>
      </c>
      <c r="F3610" s="76">
        <v>8562</v>
      </c>
      <c r="G3610" s="76">
        <v>38739</v>
      </c>
      <c r="H3610" s="76">
        <v>46279</v>
      </c>
      <c r="I3610" s="76">
        <v>127907</v>
      </c>
      <c r="J3610" s="76">
        <v>73897</v>
      </c>
    </row>
    <row r="3611" spans="1:10" x14ac:dyDescent="0.15">
      <c r="A3611" s="72"/>
      <c r="B3611" s="77" t="s">
        <v>1534</v>
      </c>
      <c r="C3611" s="78" t="s">
        <v>1535</v>
      </c>
      <c r="D3611" s="79">
        <v>2016</v>
      </c>
      <c r="E3611" s="80">
        <v>579</v>
      </c>
      <c r="F3611" s="76">
        <v>8454</v>
      </c>
      <c r="G3611" s="76">
        <v>38076</v>
      </c>
      <c r="H3611" s="76">
        <v>48817</v>
      </c>
      <c r="I3611" s="76">
        <v>125074</v>
      </c>
      <c r="J3611" s="76">
        <v>68621</v>
      </c>
    </row>
    <row r="3612" spans="1:10" x14ac:dyDescent="0.15">
      <c r="A3612" s="72"/>
      <c r="B3612" s="77" t="s">
        <v>1534</v>
      </c>
      <c r="C3612" s="78" t="s">
        <v>1535</v>
      </c>
      <c r="D3612" s="79">
        <v>2017</v>
      </c>
      <c r="E3612" s="80">
        <v>553</v>
      </c>
      <c r="F3612" s="76">
        <v>8255</v>
      </c>
      <c r="G3612" s="76">
        <v>37783</v>
      </c>
      <c r="H3612" s="76">
        <v>51205</v>
      </c>
      <c r="I3612" s="76">
        <v>127335</v>
      </c>
      <c r="J3612" s="76">
        <v>68436</v>
      </c>
    </row>
    <row r="3613" spans="1:10" x14ac:dyDescent="0.15">
      <c r="A3613" s="72"/>
      <c r="B3613" s="77" t="s">
        <v>1534</v>
      </c>
      <c r="C3613" s="78" t="s">
        <v>1535</v>
      </c>
      <c r="D3613" s="79">
        <v>2018</v>
      </c>
      <c r="E3613" s="80">
        <v>548</v>
      </c>
      <c r="F3613" s="76">
        <v>8465</v>
      </c>
      <c r="G3613" s="76">
        <v>38923</v>
      </c>
      <c r="H3613" s="76">
        <v>50476</v>
      </c>
      <c r="I3613" s="76">
        <v>130480</v>
      </c>
      <c r="J3613" s="76">
        <v>72868</v>
      </c>
    </row>
    <row r="3614" spans="1:10" x14ac:dyDescent="0.15">
      <c r="A3614" s="72"/>
      <c r="B3614" s="77" t="s">
        <v>1534</v>
      </c>
      <c r="C3614" s="78" t="s">
        <v>1535</v>
      </c>
      <c r="D3614" s="79">
        <v>2019</v>
      </c>
      <c r="E3614" s="80">
        <v>534</v>
      </c>
      <c r="F3614" s="76">
        <v>8362</v>
      </c>
      <c r="G3614" s="76">
        <v>39271</v>
      </c>
      <c r="H3614" s="76">
        <v>50751</v>
      </c>
      <c r="I3614" s="76">
        <v>129034</v>
      </c>
      <c r="J3614" s="76">
        <v>70253</v>
      </c>
    </row>
    <row r="3615" spans="1:10" x14ac:dyDescent="0.15">
      <c r="A3615" s="72"/>
      <c r="B3615" s="77" t="s">
        <v>1536</v>
      </c>
      <c r="C3615" s="78" t="s">
        <v>1537</v>
      </c>
      <c r="D3615" s="79">
        <v>2015</v>
      </c>
      <c r="E3615" s="80">
        <v>57</v>
      </c>
      <c r="F3615" s="76">
        <v>3441</v>
      </c>
      <c r="G3615" s="76">
        <v>15340</v>
      </c>
      <c r="H3615" s="76">
        <v>127609</v>
      </c>
      <c r="I3615" s="76">
        <v>337129</v>
      </c>
      <c r="J3615" s="76">
        <v>197163</v>
      </c>
    </row>
    <row r="3616" spans="1:10" x14ac:dyDescent="0.15">
      <c r="A3616" s="72"/>
      <c r="B3616" s="77" t="s">
        <v>1536</v>
      </c>
      <c r="C3616" s="78" t="s">
        <v>1537</v>
      </c>
      <c r="D3616" s="79">
        <v>2016</v>
      </c>
      <c r="E3616" s="80">
        <v>44</v>
      </c>
      <c r="F3616" s="76">
        <v>3345</v>
      </c>
      <c r="G3616" s="76">
        <v>13074</v>
      </c>
      <c r="H3616" s="76">
        <v>130062</v>
      </c>
      <c r="I3616" s="76">
        <v>263658</v>
      </c>
      <c r="J3616" s="76">
        <v>131266</v>
      </c>
    </row>
    <row r="3617" spans="1:10" x14ac:dyDescent="0.15">
      <c r="A3617" s="72"/>
      <c r="B3617" s="77" t="s">
        <v>1536</v>
      </c>
      <c r="C3617" s="78" t="s">
        <v>1537</v>
      </c>
      <c r="D3617" s="79">
        <v>2017</v>
      </c>
      <c r="E3617" s="80">
        <v>44</v>
      </c>
      <c r="F3617" s="76">
        <v>3415</v>
      </c>
      <c r="G3617" s="76">
        <v>14307</v>
      </c>
      <c r="H3617" s="76">
        <v>251203</v>
      </c>
      <c r="I3617" s="76">
        <v>482678</v>
      </c>
      <c r="J3617" s="76">
        <v>226542</v>
      </c>
    </row>
    <row r="3618" spans="1:10" x14ac:dyDescent="0.15">
      <c r="A3618" s="72"/>
      <c r="B3618" s="77" t="s">
        <v>1536</v>
      </c>
      <c r="C3618" s="78" t="s">
        <v>1537</v>
      </c>
      <c r="D3618" s="79">
        <v>2018</v>
      </c>
      <c r="E3618" s="80">
        <v>42</v>
      </c>
      <c r="F3618" s="76">
        <v>2955</v>
      </c>
      <c r="G3618" s="76">
        <v>12386</v>
      </c>
      <c r="H3618" s="76">
        <v>247042</v>
      </c>
      <c r="I3618" s="76">
        <v>521098</v>
      </c>
      <c r="J3618" s="76">
        <v>273944</v>
      </c>
    </row>
    <row r="3619" spans="1:10" x14ac:dyDescent="0.15">
      <c r="A3619" s="72"/>
      <c r="B3619" s="77" t="s">
        <v>1536</v>
      </c>
      <c r="C3619" s="78" t="s">
        <v>1537</v>
      </c>
      <c r="D3619" s="79">
        <v>2019</v>
      </c>
      <c r="E3619" s="80">
        <v>42</v>
      </c>
      <c r="F3619" s="76">
        <v>3187</v>
      </c>
      <c r="G3619" s="76">
        <v>13077</v>
      </c>
      <c r="H3619" s="76">
        <v>240316</v>
      </c>
      <c r="I3619" s="76">
        <v>518544</v>
      </c>
      <c r="J3619" s="76">
        <v>275840</v>
      </c>
    </row>
    <row r="3620" spans="1:10" x14ac:dyDescent="0.15">
      <c r="A3620" s="72"/>
      <c r="B3620" s="77" t="s">
        <v>1538</v>
      </c>
      <c r="C3620" s="78" t="s">
        <v>1539</v>
      </c>
      <c r="D3620" s="79">
        <v>2015</v>
      </c>
      <c r="E3620" s="80">
        <v>290</v>
      </c>
      <c r="F3620" s="76">
        <v>7199</v>
      </c>
      <c r="G3620" s="76">
        <v>26224</v>
      </c>
      <c r="H3620" s="76">
        <v>52205</v>
      </c>
      <c r="I3620" s="76">
        <v>110648</v>
      </c>
      <c r="J3620" s="76">
        <v>51545</v>
      </c>
    </row>
    <row r="3621" spans="1:10" x14ac:dyDescent="0.15">
      <c r="A3621" s="72"/>
      <c r="B3621" s="77" t="s">
        <v>1538</v>
      </c>
      <c r="C3621" s="78" t="s">
        <v>1539</v>
      </c>
      <c r="D3621" s="79">
        <v>2016</v>
      </c>
      <c r="E3621" s="80">
        <v>227</v>
      </c>
      <c r="F3621" s="76">
        <v>7541</v>
      </c>
      <c r="G3621" s="76">
        <v>28704</v>
      </c>
      <c r="H3621" s="76">
        <v>56586</v>
      </c>
      <c r="I3621" s="76">
        <v>113231</v>
      </c>
      <c r="J3621" s="76">
        <v>48805</v>
      </c>
    </row>
    <row r="3622" spans="1:10" x14ac:dyDescent="0.15">
      <c r="A3622" s="72"/>
      <c r="B3622" s="77" t="s">
        <v>1538</v>
      </c>
      <c r="C3622" s="78" t="s">
        <v>1539</v>
      </c>
      <c r="D3622" s="79">
        <v>2017</v>
      </c>
      <c r="E3622" s="80">
        <v>221</v>
      </c>
      <c r="F3622" s="76">
        <v>7445</v>
      </c>
      <c r="G3622" s="76">
        <v>28417</v>
      </c>
      <c r="H3622" s="76">
        <v>51650</v>
      </c>
      <c r="I3622" s="76">
        <v>121462</v>
      </c>
      <c r="J3622" s="76">
        <v>62215</v>
      </c>
    </row>
    <row r="3623" spans="1:10" x14ac:dyDescent="0.15">
      <c r="A3623" s="72"/>
      <c r="B3623" s="77" t="s">
        <v>1538</v>
      </c>
      <c r="C3623" s="78" t="s">
        <v>1539</v>
      </c>
      <c r="D3623" s="79">
        <v>2018</v>
      </c>
      <c r="E3623" s="80">
        <v>218</v>
      </c>
      <c r="F3623" s="76">
        <v>7762</v>
      </c>
      <c r="G3623" s="76">
        <v>28207</v>
      </c>
      <c r="H3623" s="76">
        <v>61403</v>
      </c>
      <c r="I3623" s="76">
        <v>136822</v>
      </c>
      <c r="J3623" s="76">
        <v>66486</v>
      </c>
    </row>
    <row r="3624" spans="1:10" x14ac:dyDescent="0.15">
      <c r="A3624" s="72"/>
      <c r="B3624" s="77" t="s">
        <v>1538</v>
      </c>
      <c r="C3624" s="78" t="s">
        <v>1539</v>
      </c>
      <c r="D3624" s="79">
        <v>2019</v>
      </c>
      <c r="E3624" s="80">
        <v>215</v>
      </c>
      <c r="F3624" s="76">
        <v>7541</v>
      </c>
      <c r="G3624" s="76">
        <v>28686</v>
      </c>
      <c r="H3624" s="76">
        <v>68147</v>
      </c>
      <c r="I3624" s="76">
        <v>154716</v>
      </c>
      <c r="J3624" s="76">
        <v>77109</v>
      </c>
    </row>
    <row r="3625" spans="1:10" x14ac:dyDescent="0.15">
      <c r="A3625" s="72"/>
      <c r="B3625" s="77" t="s">
        <v>1540</v>
      </c>
      <c r="C3625" s="78" t="s">
        <v>1541</v>
      </c>
      <c r="D3625" s="79">
        <v>2015</v>
      </c>
      <c r="E3625" s="80">
        <v>921</v>
      </c>
      <c r="F3625" s="76">
        <v>28503</v>
      </c>
      <c r="G3625" s="76">
        <v>124257</v>
      </c>
      <c r="H3625" s="76">
        <v>784690</v>
      </c>
      <c r="I3625" s="76">
        <v>1197022</v>
      </c>
      <c r="J3625" s="76">
        <v>365443</v>
      </c>
    </row>
    <row r="3626" spans="1:10" x14ac:dyDescent="0.15">
      <c r="A3626" s="72"/>
      <c r="B3626" s="77" t="s">
        <v>1540</v>
      </c>
      <c r="C3626" s="78" t="s">
        <v>1541</v>
      </c>
      <c r="D3626" s="79">
        <v>2016</v>
      </c>
      <c r="E3626" s="80">
        <v>624</v>
      </c>
      <c r="F3626" s="76">
        <v>27069</v>
      </c>
      <c r="G3626" s="76">
        <v>112225</v>
      </c>
      <c r="H3626" s="76">
        <v>777212</v>
      </c>
      <c r="I3626" s="76">
        <v>1196136</v>
      </c>
      <c r="J3626" s="76">
        <v>369623</v>
      </c>
    </row>
    <row r="3627" spans="1:10" x14ac:dyDescent="0.15">
      <c r="A3627" s="72"/>
      <c r="B3627" s="77" t="s">
        <v>1540</v>
      </c>
      <c r="C3627" s="78" t="s">
        <v>1541</v>
      </c>
      <c r="D3627" s="79">
        <v>2017</v>
      </c>
      <c r="E3627" s="80">
        <v>616</v>
      </c>
      <c r="F3627" s="76">
        <v>28270</v>
      </c>
      <c r="G3627" s="76">
        <v>119337</v>
      </c>
      <c r="H3627" s="76">
        <v>815221</v>
      </c>
      <c r="I3627" s="76">
        <v>1198068</v>
      </c>
      <c r="J3627" s="76">
        <v>340761</v>
      </c>
    </row>
    <row r="3628" spans="1:10" x14ac:dyDescent="0.15">
      <c r="A3628" s="72"/>
      <c r="B3628" s="77" t="s">
        <v>1540</v>
      </c>
      <c r="C3628" s="78" t="s">
        <v>1541</v>
      </c>
      <c r="D3628" s="79">
        <v>2018</v>
      </c>
      <c r="E3628" s="80">
        <v>600</v>
      </c>
      <c r="F3628" s="76">
        <v>28901</v>
      </c>
      <c r="G3628" s="76">
        <v>122202</v>
      </c>
      <c r="H3628" s="76">
        <v>846292</v>
      </c>
      <c r="I3628" s="76">
        <v>1223094</v>
      </c>
      <c r="J3628" s="76">
        <v>331683</v>
      </c>
    </row>
    <row r="3629" spans="1:10" x14ac:dyDescent="0.15">
      <c r="A3629" s="72"/>
      <c r="B3629" s="77" t="s">
        <v>1540</v>
      </c>
      <c r="C3629" s="78" t="s">
        <v>1541</v>
      </c>
      <c r="D3629" s="79">
        <v>2019</v>
      </c>
      <c r="E3629" s="80">
        <v>593</v>
      </c>
      <c r="F3629" s="76">
        <v>28076</v>
      </c>
      <c r="G3629" s="76">
        <v>126782</v>
      </c>
      <c r="H3629" s="76">
        <v>901853</v>
      </c>
      <c r="I3629" s="76">
        <v>1304348</v>
      </c>
      <c r="J3629" s="76">
        <v>359037</v>
      </c>
    </row>
  </sheetData>
  <autoFilter ref="A14:J3629"/>
  <mergeCells count="9">
    <mergeCell ref="B13:D13"/>
    <mergeCell ref="E13:E14"/>
    <mergeCell ref="B3:J3"/>
    <mergeCell ref="B4:J4"/>
    <mergeCell ref="B5:J5"/>
    <mergeCell ref="B6:J9"/>
    <mergeCell ref="B10:J10"/>
    <mergeCell ref="B11:D11"/>
    <mergeCell ref="E11:E12"/>
  </mergeCells>
  <phoneticPr fontId="5"/>
  <conditionalFormatting sqref="B15:J2007">
    <cfRule type="expression" dxfId="14" priority="32" stopIfTrue="1">
      <formula>MOD($B15,100)=0</formula>
    </cfRule>
  </conditionalFormatting>
  <conditionalFormatting sqref="B2008:J3629">
    <cfRule type="expression" dxfId="13" priority="14" stopIfTrue="1">
      <formula>MOD($B2008,100)=0</formula>
    </cfRule>
  </conditionalFormatting>
  <conditionalFormatting sqref="D15:J2007">
    <cfRule type="expression" dxfId="12" priority="31" stopIfTrue="1">
      <formula>AND(MOD($B15,100)=0,$D15=2015)</formula>
    </cfRule>
    <cfRule type="expression" dxfId="11" priority="33" stopIfTrue="1">
      <formula>$D15=2015</formula>
    </cfRule>
  </conditionalFormatting>
  <conditionalFormatting sqref="D2008:J3629">
    <cfRule type="expression" dxfId="10" priority="13" stopIfTrue="1">
      <formula>AND(MOD($B2008,100)=0,$D2008=2015)</formula>
    </cfRule>
    <cfRule type="expression" dxfId="9" priority="15" stopIfTrue="1">
      <formula>$D2008=2015</formula>
    </cfRule>
  </conditionalFormatting>
  <conditionalFormatting sqref="I18:J19">
    <cfRule type="expression" dxfId="8" priority="19" stopIfTrue="1">
      <formula>AND(MOD($B18,100)=0,$D18=2015)</formula>
    </cfRule>
    <cfRule type="expression" dxfId="7" priority="20" stopIfTrue="1">
      <formula>MOD($B18,100)=0</formula>
    </cfRule>
    <cfRule type="expression" dxfId="6" priority="21" stopIfTrue="1">
      <formula>$D18=2015</formula>
    </cfRule>
  </conditionalFormatting>
  <conditionalFormatting sqref="I2013:J2014">
    <cfRule type="expression" dxfId="5" priority="7" stopIfTrue="1">
      <formula>AND(MOD($B2013,100)=0,$D2013=2015)</formula>
    </cfRule>
    <cfRule type="expression" dxfId="4" priority="8" stopIfTrue="1">
      <formula>MOD($B2013,100)=0</formula>
    </cfRule>
    <cfRule type="expression" dxfId="3" priority="9" stopIfTrue="1">
      <formula>$D2013=2015</formula>
    </cfRule>
  </conditionalFormatting>
  <conditionalFormatting sqref="I2018:J2019">
    <cfRule type="expression" dxfId="2" priority="1" stopIfTrue="1">
      <formula>AND(MOD($B2018,100)=0,$D2018=2015)</formula>
    </cfRule>
    <cfRule type="expression" dxfId="1" priority="2" stopIfTrue="1">
      <formula>MOD($B2018,100)=0</formula>
    </cfRule>
    <cfRule type="expression" dxfId="0" priority="3" stopIfTrue="1">
      <formula>$D2018=2015</formula>
    </cfRule>
  </conditionalFormatting>
  <hyperlinks>
    <hyperlink ref="I2" location="INDEX!A1" display="[GO TO INDEX]"/>
  </hyperlinks>
  <pageMargins left="0.70866141732283472" right="0.70866141732283472" top="1.1417322834645669" bottom="0.74803149606299213" header="0.31496062992125984" footer="0.31496062992125984"/>
  <pageSetup paperSize="9" scale="76"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2"/>
  <sheetViews>
    <sheetView view="pageBreakPreview" zoomScaleNormal="115" zoomScaleSheetLayoutView="100" workbookViewId="0"/>
  </sheetViews>
  <sheetFormatPr defaultColWidth="9" defaultRowHeight="13.5" x14ac:dyDescent="0.15"/>
  <cols>
    <col min="1" max="1" width="1.625" style="140" customWidth="1"/>
    <col min="2" max="2" width="11.625" style="157" customWidth="1"/>
    <col min="3" max="3" width="5.625" style="140" customWidth="1"/>
    <col min="4" max="4" width="6.125" style="140" customWidth="1"/>
    <col min="5" max="5" width="43" style="163" customWidth="1"/>
    <col min="6" max="11" width="11.625" style="140" customWidth="1"/>
    <col min="12" max="12" width="1.625" style="140" customWidth="1"/>
    <col min="13" max="16384" width="9" style="140"/>
  </cols>
  <sheetData>
    <row r="1" spans="1:15" ht="15" customHeight="1" x14ac:dyDescent="0.15">
      <c r="B1" s="141" t="s">
        <v>1542</v>
      </c>
      <c r="C1" s="142"/>
      <c r="D1" s="142"/>
      <c r="E1" s="162"/>
      <c r="F1" s="142"/>
      <c r="G1" s="142"/>
      <c r="H1" s="142"/>
      <c r="I1" s="142"/>
      <c r="J1" s="142"/>
    </row>
    <row r="2" spans="1:15" ht="15" customHeight="1" x14ac:dyDescent="0.15">
      <c r="B2" s="140"/>
      <c r="D2" s="143"/>
      <c r="I2" s="144"/>
    </row>
    <row r="3" spans="1:15" ht="18" customHeight="1" x14ac:dyDescent="0.15">
      <c r="A3" s="144"/>
      <c r="B3" s="145" t="s">
        <v>1543</v>
      </c>
      <c r="C3" s="145"/>
      <c r="D3" s="145"/>
      <c r="E3" s="164"/>
      <c r="F3" s="145"/>
      <c r="G3" s="145"/>
      <c r="H3" s="145"/>
      <c r="I3" s="145"/>
      <c r="J3" s="145"/>
      <c r="K3" s="144"/>
    </row>
    <row r="4" spans="1:15" ht="18" x14ac:dyDescent="0.2">
      <c r="A4" s="146"/>
      <c r="B4" s="147" t="s">
        <v>1544</v>
      </c>
      <c r="C4" s="147"/>
      <c r="D4" s="147"/>
      <c r="E4" s="165"/>
      <c r="F4" s="147"/>
      <c r="G4" s="147"/>
      <c r="H4" s="147"/>
      <c r="I4" s="147"/>
      <c r="J4" s="147"/>
      <c r="K4" s="146"/>
    </row>
    <row r="5" spans="1:15" ht="30.75" customHeight="1" x14ac:dyDescent="0.15">
      <c r="A5" s="144"/>
      <c r="B5" s="239" t="s">
        <v>1545</v>
      </c>
      <c r="C5" s="239"/>
      <c r="D5" s="239"/>
      <c r="E5" s="239"/>
      <c r="F5" s="239"/>
      <c r="G5" s="239"/>
      <c r="H5" s="239"/>
      <c r="I5" s="239"/>
      <c r="J5" s="239"/>
      <c r="K5" s="239"/>
      <c r="L5" s="161"/>
      <c r="M5" s="161"/>
      <c r="N5" s="161"/>
      <c r="O5" s="161"/>
    </row>
    <row r="6" spans="1:15" ht="55.5" customHeight="1" x14ac:dyDescent="0.15">
      <c r="B6" s="238" t="s">
        <v>1546</v>
      </c>
      <c r="C6" s="238"/>
      <c r="D6" s="238"/>
      <c r="E6" s="238"/>
      <c r="F6" s="238"/>
      <c r="G6" s="238"/>
      <c r="H6" s="238"/>
      <c r="I6" s="238"/>
      <c r="J6" s="238"/>
      <c r="K6" s="238"/>
      <c r="L6" s="160"/>
      <c r="M6" s="160"/>
      <c r="N6" s="160"/>
      <c r="O6" s="160"/>
    </row>
    <row r="7" spans="1:15" ht="15" customHeight="1" thickBot="1" x14ac:dyDescent="0.2">
      <c r="B7" s="148"/>
      <c r="D7" s="143"/>
      <c r="I7" s="144"/>
    </row>
    <row r="8" spans="1:15" s="168" customFormat="1" ht="83.25" customHeight="1" thickTop="1" x14ac:dyDescent="0.15">
      <c r="B8" s="169"/>
      <c r="C8" s="170"/>
      <c r="D8" s="170"/>
      <c r="E8" s="171"/>
      <c r="F8" s="175" t="s">
        <v>106</v>
      </c>
      <c r="G8" s="172" t="s">
        <v>107</v>
      </c>
      <c r="H8" s="173" t="s">
        <v>1547</v>
      </c>
      <c r="I8" s="173" t="s">
        <v>1548</v>
      </c>
      <c r="J8" s="173" t="s">
        <v>1549</v>
      </c>
      <c r="K8" s="174" t="s">
        <v>1550</v>
      </c>
    </row>
    <row r="9" spans="1:15" s="149" customFormat="1" ht="37.5" customHeight="1" thickBot="1" x14ac:dyDescent="0.2">
      <c r="B9" s="158" t="s">
        <v>1551</v>
      </c>
      <c r="C9" s="158" t="s">
        <v>1552</v>
      </c>
      <c r="D9" s="158" t="s">
        <v>1553</v>
      </c>
      <c r="E9" s="159" t="s">
        <v>1554</v>
      </c>
      <c r="F9" s="151"/>
      <c r="G9" s="150" t="s">
        <v>1555</v>
      </c>
      <c r="H9" s="150" t="s">
        <v>1556</v>
      </c>
      <c r="I9" s="150" t="s">
        <v>1556</v>
      </c>
      <c r="J9" s="150" t="s">
        <v>1556</v>
      </c>
      <c r="K9" s="150" t="s">
        <v>1556</v>
      </c>
    </row>
    <row r="10" spans="1:15" s="152" customFormat="1" ht="13.5" customHeight="1" thickTop="1" x14ac:dyDescent="0.15">
      <c r="B10" s="153" t="s">
        <v>1557</v>
      </c>
      <c r="C10" s="153" t="s">
        <v>767</v>
      </c>
      <c r="D10" s="153" t="s">
        <v>126</v>
      </c>
      <c r="E10" s="166" t="s">
        <v>127</v>
      </c>
      <c r="F10" s="154">
        <v>176858</v>
      </c>
      <c r="G10" s="154">
        <v>7465556</v>
      </c>
      <c r="H10" s="154">
        <v>34854721</v>
      </c>
      <c r="I10" s="154">
        <v>183993248</v>
      </c>
      <c r="J10" s="154">
        <v>302003273</v>
      </c>
      <c r="K10" s="154">
        <v>96825529</v>
      </c>
    </row>
    <row r="11" spans="1:15" s="152" customFormat="1" ht="13.5" customHeight="1" x14ac:dyDescent="0.15">
      <c r="B11" s="153" t="s">
        <v>1557</v>
      </c>
      <c r="C11" s="153" t="s">
        <v>767</v>
      </c>
      <c r="D11" s="153" t="s">
        <v>128</v>
      </c>
      <c r="E11" s="166" t="s">
        <v>129</v>
      </c>
      <c r="F11" s="154">
        <v>21624</v>
      </c>
      <c r="G11" s="154">
        <v>1094454</v>
      </c>
      <c r="H11" s="154">
        <v>3427592</v>
      </c>
      <c r="I11" s="154">
        <v>17654713</v>
      </c>
      <c r="J11" s="154">
        <v>29605781</v>
      </c>
      <c r="K11" s="154">
        <v>10270051</v>
      </c>
    </row>
    <row r="12" spans="1:15" s="152" customFormat="1" ht="13.5" customHeight="1" x14ac:dyDescent="0.15">
      <c r="B12" s="153" t="s">
        <v>1557</v>
      </c>
      <c r="C12" s="153" t="s">
        <v>767</v>
      </c>
      <c r="D12" s="153" t="s">
        <v>130</v>
      </c>
      <c r="E12" s="166" t="s">
        <v>131</v>
      </c>
      <c r="F12" s="154">
        <v>2517</v>
      </c>
      <c r="G12" s="154">
        <v>165004</v>
      </c>
      <c r="H12" s="154">
        <v>537437</v>
      </c>
      <c r="I12" s="154">
        <v>4870029</v>
      </c>
      <c r="J12" s="154">
        <v>7032007</v>
      </c>
      <c r="K12" s="154">
        <v>1829204</v>
      </c>
    </row>
    <row r="13" spans="1:15" s="152" customFormat="1" ht="13.5" customHeight="1" x14ac:dyDescent="0.15">
      <c r="B13" s="153" t="s">
        <v>1557</v>
      </c>
      <c r="C13" s="153" t="s">
        <v>767</v>
      </c>
      <c r="D13" s="153" t="s">
        <v>132</v>
      </c>
      <c r="E13" s="166" t="s">
        <v>133</v>
      </c>
      <c r="F13" s="154">
        <v>845</v>
      </c>
      <c r="G13" s="154">
        <v>43823</v>
      </c>
      <c r="H13" s="154">
        <v>131407</v>
      </c>
      <c r="I13" s="154">
        <v>1588946</v>
      </c>
      <c r="J13" s="154">
        <v>2053666</v>
      </c>
      <c r="K13" s="154">
        <v>404140</v>
      </c>
    </row>
    <row r="14" spans="1:15" s="152" customFormat="1" ht="13.5" customHeight="1" x14ac:dyDescent="0.15">
      <c r="B14" s="153" t="s">
        <v>1557</v>
      </c>
      <c r="C14" s="153" t="s">
        <v>767</v>
      </c>
      <c r="D14" s="153" t="s">
        <v>134</v>
      </c>
      <c r="E14" s="166" t="s">
        <v>135</v>
      </c>
      <c r="F14" s="154">
        <v>488</v>
      </c>
      <c r="G14" s="154">
        <v>37235</v>
      </c>
      <c r="H14" s="154">
        <v>115357</v>
      </c>
      <c r="I14" s="154">
        <v>696174</v>
      </c>
      <c r="J14" s="154">
        <v>1062720</v>
      </c>
      <c r="K14" s="154">
        <v>314553</v>
      </c>
    </row>
    <row r="15" spans="1:15" s="152" customFormat="1" ht="13.5" customHeight="1" x14ac:dyDescent="0.15">
      <c r="B15" s="153" t="s">
        <v>1557</v>
      </c>
      <c r="C15" s="153" t="s">
        <v>767</v>
      </c>
      <c r="D15" s="153" t="s">
        <v>136</v>
      </c>
      <c r="E15" s="166" t="s">
        <v>137</v>
      </c>
      <c r="F15" s="154">
        <v>232</v>
      </c>
      <c r="G15" s="154">
        <v>18677</v>
      </c>
      <c r="H15" s="154">
        <v>77968</v>
      </c>
      <c r="I15" s="154">
        <v>888232</v>
      </c>
      <c r="J15" s="154">
        <v>1278577</v>
      </c>
      <c r="K15" s="154">
        <v>323161</v>
      </c>
    </row>
    <row r="16" spans="1:15" s="152" customFormat="1" ht="13.5" customHeight="1" x14ac:dyDescent="0.15">
      <c r="B16" s="153" t="s">
        <v>1557</v>
      </c>
      <c r="C16" s="153" t="s">
        <v>767</v>
      </c>
      <c r="D16" s="153" t="s">
        <v>138</v>
      </c>
      <c r="E16" s="166" t="s">
        <v>139</v>
      </c>
      <c r="F16" s="154">
        <v>283</v>
      </c>
      <c r="G16" s="154">
        <v>23272</v>
      </c>
      <c r="H16" s="154">
        <v>93703</v>
      </c>
      <c r="I16" s="154">
        <v>903924</v>
      </c>
      <c r="J16" s="154">
        <v>1497897</v>
      </c>
      <c r="K16" s="154">
        <v>493435</v>
      </c>
    </row>
    <row r="17" spans="2:11" s="152" customFormat="1" ht="13.5" customHeight="1" x14ac:dyDescent="0.15">
      <c r="B17" s="153" t="s">
        <v>1557</v>
      </c>
      <c r="C17" s="153" t="s">
        <v>767</v>
      </c>
      <c r="D17" s="153" t="s">
        <v>140</v>
      </c>
      <c r="E17" s="166" t="s">
        <v>141</v>
      </c>
      <c r="F17" s="154">
        <v>669</v>
      </c>
      <c r="G17" s="154">
        <v>41997</v>
      </c>
      <c r="H17" s="154">
        <v>119003</v>
      </c>
      <c r="I17" s="154">
        <v>792752</v>
      </c>
      <c r="J17" s="154">
        <v>1139146</v>
      </c>
      <c r="K17" s="154">
        <v>293915</v>
      </c>
    </row>
    <row r="18" spans="2:11" s="152" customFormat="1" ht="13.5" customHeight="1" x14ac:dyDescent="0.15">
      <c r="B18" s="153" t="s">
        <v>1557</v>
      </c>
      <c r="C18" s="153" t="s">
        <v>767</v>
      </c>
      <c r="D18" s="153" t="s">
        <v>142</v>
      </c>
      <c r="E18" s="166" t="s">
        <v>143</v>
      </c>
      <c r="F18" s="154">
        <v>4321</v>
      </c>
      <c r="G18" s="154">
        <v>128056</v>
      </c>
      <c r="H18" s="154">
        <v>365559</v>
      </c>
      <c r="I18" s="154">
        <v>2138380</v>
      </c>
      <c r="J18" s="154">
        <v>3240678</v>
      </c>
      <c r="K18" s="154">
        <v>949023</v>
      </c>
    </row>
    <row r="19" spans="2:11" s="152" customFormat="1" ht="13.5" customHeight="1" x14ac:dyDescent="0.15">
      <c r="B19" s="153" t="s">
        <v>1557</v>
      </c>
      <c r="C19" s="153" t="s">
        <v>767</v>
      </c>
      <c r="D19" s="153" t="s">
        <v>144</v>
      </c>
      <c r="E19" s="166" t="s">
        <v>145</v>
      </c>
      <c r="F19" s="154">
        <v>97</v>
      </c>
      <c r="G19" s="154">
        <v>4557</v>
      </c>
      <c r="H19" s="154">
        <v>13567</v>
      </c>
      <c r="I19" s="154">
        <v>66167</v>
      </c>
      <c r="J19" s="154">
        <v>98925</v>
      </c>
      <c r="K19" s="154">
        <v>27999</v>
      </c>
    </row>
    <row r="20" spans="2:11" s="152" customFormat="1" ht="13.5" customHeight="1" x14ac:dyDescent="0.15">
      <c r="B20" s="153" t="s">
        <v>1557</v>
      </c>
      <c r="C20" s="153" t="s">
        <v>767</v>
      </c>
      <c r="D20" s="153" t="s">
        <v>146</v>
      </c>
      <c r="E20" s="166" t="s">
        <v>147</v>
      </c>
      <c r="F20" s="154">
        <v>596</v>
      </c>
      <c r="G20" s="154">
        <v>15432</v>
      </c>
      <c r="H20" s="154">
        <v>41852</v>
      </c>
      <c r="I20" s="154">
        <v>221518</v>
      </c>
      <c r="J20" s="154">
        <v>363731</v>
      </c>
      <c r="K20" s="154">
        <v>124911</v>
      </c>
    </row>
    <row r="21" spans="2:11" s="152" customFormat="1" ht="13.5" customHeight="1" x14ac:dyDescent="0.15">
      <c r="B21" s="153" t="s">
        <v>1557</v>
      </c>
      <c r="C21" s="153" t="s">
        <v>767</v>
      </c>
      <c r="D21" s="153" t="s">
        <v>148</v>
      </c>
      <c r="E21" s="166" t="s">
        <v>149</v>
      </c>
      <c r="F21" s="154">
        <v>472</v>
      </c>
      <c r="G21" s="154">
        <v>20322</v>
      </c>
      <c r="H21" s="154">
        <v>64882</v>
      </c>
      <c r="I21" s="154">
        <v>211674</v>
      </c>
      <c r="J21" s="154">
        <v>382239</v>
      </c>
      <c r="K21" s="154">
        <v>145772</v>
      </c>
    </row>
    <row r="22" spans="2:11" s="152" customFormat="1" ht="13.5" customHeight="1" x14ac:dyDescent="0.15">
      <c r="B22" s="153" t="s">
        <v>1557</v>
      </c>
      <c r="C22" s="153" t="s">
        <v>767</v>
      </c>
      <c r="D22" s="153" t="s">
        <v>150</v>
      </c>
      <c r="E22" s="166" t="s">
        <v>151</v>
      </c>
      <c r="F22" s="154">
        <v>480</v>
      </c>
      <c r="G22" s="154">
        <v>12360</v>
      </c>
      <c r="H22" s="154">
        <v>32299</v>
      </c>
      <c r="I22" s="154">
        <v>171935</v>
      </c>
      <c r="J22" s="154">
        <v>265080</v>
      </c>
      <c r="K22" s="154">
        <v>83228</v>
      </c>
    </row>
    <row r="23" spans="2:11" s="152" customFormat="1" ht="13.5" customHeight="1" x14ac:dyDescent="0.15">
      <c r="B23" s="153" t="s">
        <v>1557</v>
      </c>
      <c r="C23" s="153" t="s">
        <v>767</v>
      </c>
      <c r="D23" s="153" t="s">
        <v>152</v>
      </c>
      <c r="E23" s="166" t="s">
        <v>153</v>
      </c>
      <c r="F23" s="154">
        <v>524</v>
      </c>
      <c r="G23" s="154">
        <v>15975</v>
      </c>
      <c r="H23" s="154">
        <v>49656</v>
      </c>
      <c r="I23" s="154">
        <v>420232</v>
      </c>
      <c r="J23" s="154">
        <v>584451</v>
      </c>
      <c r="K23" s="154">
        <v>143343</v>
      </c>
    </row>
    <row r="24" spans="2:11" s="152" customFormat="1" ht="13.5" customHeight="1" x14ac:dyDescent="0.15">
      <c r="B24" s="153" t="s">
        <v>1557</v>
      </c>
      <c r="C24" s="153" t="s">
        <v>767</v>
      </c>
      <c r="D24" s="153" t="s">
        <v>154</v>
      </c>
      <c r="E24" s="166" t="s">
        <v>155</v>
      </c>
      <c r="F24" s="154">
        <v>549</v>
      </c>
      <c r="G24" s="154">
        <v>16778</v>
      </c>
      <c r="H24" s="154">
        <v>49540</v>
      </c>
      <c r="I24" s="154">
        <v>432671</v>
      </c>
      <c r="J24" s="154">
        <v>597770</v>
      </c>
      <c r="K24" s="154">
        <v>141080</v>
      </c>
    </row>
    <row r="25" spans="2:11" s="152" customFormat="1" ht="13.5" customHeight="1" x14ac:dyDescent="0.15">
      <c r="B25" s="153" t="s">
        <v>1557</v>
      </c>
      <c r="C25" s="153" t="s">
        <v>767</v>
      </c>
      <c r="D25" s="153" t="s">
        <v>156</v>
      </c>
      <c r="E25" s="166" t="s">
        <v>157</v>
      </c>
      <c r="F25" s="154">
        <v>1603</v>
      </c>
      <c r="G25" s="154">
        <v>42632</v>
      </c>
      <c r="H25" s="154">
        <v>113763</v>
      </c>
      <c r="I25" s="154">
        <v>614183</v>
      </c>
      <c r="J25" s="154">
        <v>948482</v>
      </c>
      <c r="K25" s="154">
        <v>282690</v>
      </c>
    </row>
    <row r="26" spans="2:11" s="152" customFormat="1" ht="13.5" customHeight="1" x14ac:dyDescent="0.15">
      <c r="B26" s="153" t="s">
        <v>1557</v>
      </c>
      <c r="C26" s="153" t="s">
        <v>767</v>
      </c>
      <c r="D26" s="153" t="s">
        <v>158</v>
      </c>
      <c r="E26" s="166" t="s">
        <v>159</v>
      </c>
      <c r="F26" s="154">
        <v>1399</v>
      </c>
      <c r="G26" s="154">
        <v>42096</v>
      </c>
      <c r="H26" s="154">
        <v>116108</v>
      </c>
      <c r="I26" s="154">
        <v>540875</v>
      </c>
      <c r="J26" s="154">
        <v>879459</v>
      </c>
      <c r="K26" s="154">
        <v>294955</v>
      </c>
    </row>
    <row r="27" spans="2:11" s="152" customFormat="1" ht="13.5" customHeight="1" x14ac:dyDescent="0.15">
      <c r="B27" s="153" t="s">
        <v>1557</v>
      </c>
      <c r="C27" s="153" t="s">
        <v>767</v>
      </c>
      <c r="D27" s="153" t="s">
        <v>160</v>
      </c>
      <c r="E27" s="166" t="s">
        <v>161</v>
      </c>
      <c r="F27" s="154">
        <v>611</v>
      </c>
      <c r="G27" s="154">
        <v>20371</v>
      </c>
      <c r="H27" s="154">
        <v>59338</v>
      </c>
      <c r="I27" s="154">
        <v>322436</v>
      </c>
      <c r="J27" s="154">
        <v>482857</v>
      </c>
      <c r="K27" s="154">
        <v>137545</v>
      </c>
    </row>
    <row r="28" spans="2:11" s="152" customFormat="1" ht="13.5" customHeight="1" x14ac:dyDescent="0.15">
      <c r="B28" s="153" t="s">
        <v>1557</v>
      </c>
      <c r="C28" s="153" t="s">
        <v>767</v>
      </c>
      <c r="D28" s="153" t="s">
        <v>162</v>
      </c>
      <c r="E28" s="166" t="s">
        <v>163</v>
      </c>
      <c r="F28" s="154">
        <v>788</v>
      </c>
      <c r="G28" s="154">
        <v>21725</v>
      </c>
      <c r="H28" s="154">
        <v>56770</v>
      </c>
      <c r="I28" s="154">
        <v>218439</v>
      </c>
      <c r="J28" s="154">
        <v>396602</v>
      </c>
      <c r="K28" s="154">
        <v>157410</v>
      </c>
    </row>
    <row r="29" spans="2:11" s="152" customFormat="1" ht="13.5" customHeight="1" x14ac:dyDescent="0.15">
      <c r="B29" s="153" t="s">
        <v>1557</v>
      </c>
      <c r="C29" s="153" t="s">
        <v>767</v>
      </c>
      <c r="D29" s="153" t="s">
        <v>164</v>
      </c>
      <c r="E29" s="166" t="s">
        <v>165</v>
      </c>
      <c r="F29" s="154">
        <v>1340</v>
      </c>
      <c r="G29" s="154">
        <v>51549</v>
      </c>
      <c r="H29" s="154">
        <v>199260</v>
      </c>
      <c r="I29" s="154">
        <v>989569</v>
      </c>
      <c r="J29" s="154">
        <v>1900512</v>
      </c>
      <c r="K29" s="154">
        <v>767169</v>
      </c>
    </row>
    <row r="30" spans="2:11" s="152" customFormat="1" ht="13.5" customHeight="1" x14ac:dyDescent="0.15">
      <c r="B30" s="153" t="s">
        <v>1557</v>
      </c>
      <c r="C30" s="153" t="s">
        <v>767</v>
      </c>
      <c r="D30" s="153" t="s">
        <v>166</v>
      </c>
      <c r="E30" s="166" t="s">
        <v>167</v>
      </c>
      <c r="F30" s="154">
        <v>268</v>
      </c>
      <c r="G30" s="154">
        <v>5075</v>
      </c>
      <c r="H30" s="154">
        <v>14245</v>
      </c>
      <c r="I30" s="154">
        <v>60860</v>
      </c>
      <c r="J30" s="154">
        <v>130348</v>
      </c>
      <c r="K30" s="154">
        <v>60505</v>
      </c>
    </row>
    <row r="31" spans="2:11" s="152" customFormat="1" ht="13.5" customHeight="1" x14ac:dyDescent="0.15">
      <c r="B31" s="153" t="s">
        <v>1557</v>
      </c>
      <c r="C31" s="153" t="s">
        <v>767</v>
      </c>
      <c r="D31" s="153" t="s">
        <v>168</v>
      </c>
      <c r="E31" s="166" t="s">
        <v>169</v>
      </c>
      <c r="F31" s="154">
        <v>314</v>
      </c>
      <c r="G31" s="154">
        <v>6156</v>
      </c>
      <c r="H31" s="154">
        <v>22244</v>
      </c>
      <c r="I31" s="154">
        <v>67830</v>
      </c>
      <c r="J31" s="154">
        <v>136268</v>
      </c>
      <c r="K31" s="154">
        <v>43230</v>
      </c>
    </row>
    <row r="32" spans="2:11" s="152" customFormat="1" ht="13.5" customHeight="1" x14ac:dyDescent="0.15">
      <c r="B32" s="153" t="s">
        <v>1557</v>
      </c>
      <c r="C32" s="153" t="s">
        <v>767</v>
      </c>
      <c r="D32" s="153" t="s">
        <v>170</v>
      </c>
      <c r="E32" s="166" t="s">
        <v>171</v>
      </c>
      <c r="F32" s="154">
        <v>130</v>
      </c>
      <c r="G32" s="154">
        <v>6952</v>
      </c>
      <c r="H32" s="154">
        <v>22528</v>
      </c>
      <c r="I32" s="154">
        <v>167825</v>
      </c>
      <c r="J32" s="154">
        <v>300282</v>
      </c>
      <c r="K32" s="154">
        <v>113810</v>
      </c>
    </row>
    <row r="33" spans="2:11" s="152" customFormat="1" ht="13.5" customHeight="1" x14ac:dyDescent="0.15">
      <c r="B33" s="153" t="s">
        <v>1557</v>
      </c>
      <c r="C33" s="153" t="s">
        <v>767</v>
      </c>
      <c r="D33" s="153" t="s">
        <v>172</v>
      </c>
      <c r="E33" s="166" t="s">
        <v>173</v>
      </c>
      <c r="F33" s="154">
        <v>64</v>
      </c>
      <c r="G33" s="154">
        <v>1807</v>
      </c>
      <c r="H33" s="154">
        <v>6805</v>
      </c>
      <c r="I33" s="154">
        <v>33032</v>
      </c>
      <c r="J33" s="154">
        <v>58784</v>
      </c>
      <c r="K33" s="154">
        <v>21461</v>
      </c>
    </row>
    <row r="34" spans="2:11" s="152" customFormat="1" ht="13.5" customHeight="1" x14ac:dyDescent="0.15">
      <c r="B34" s="153" t="s">
        <v>1557</v>
      </c>
      <c r="C34" s="153" t="s">
        <v>767</v>
      </c>
      <c r="D34" s="153" t="s">
        <v>174</v>
      </c>
      <c r="E34" s="166" t="s">
        <v>175</v>
      </c>
      <c r="F34" s="154">
        <v>564</v>
      </c>
      <c r="G34" s="154">
        <v>31559</v>
      </c>
      <c r="H34" s="154">
        <v>133437</v>
      </c>
      <c r="I34" s="154">
        <v>660021</v>
      </c>
      <c r="J34" s="154">
        <v>1274829</v>
      </c>
      <c r="K34" s="154">
        <v>528163</v>
      </c>
    </row>
    <row r="35" spans="2:11" s="152" customFormat="1" ht="13.5" customHeight="1" x14ac:dyDescent="0.15">
      <c r="B35" s="153" t="s">
        <v>1557</v>
      </c>
      <c r="C35" s="153" t="s">
        <v>767</v>
      </c>
      <c r="D35" s="153" t="s">
        <v>176</v>
      </c>
      <c r="E35" s="166" t="s">
        <v>177</v>
      </c>
      <c r="F35" s="154">
        <v>114</v>
      </c>
      <c r="G35" s="154">
        <v>6346</v>
      </c>
      <c r="H35" s="154">
        <v>38600</v>
      </c>
      <c r="I35" s="154">
        <v>325475</v>
      </c>
      <c r="J35" s="154">
        <v>525725</v>
      </c>
      <c r="K35" s="154">
        <v>167369</v>
      </c>
    </row>
    <row r="36" spans="2:11" s="152" customFormat="1" ht="13.5" customHeight="1" x14ac:dyDescent="0.15">
      <c r="B36" s="153" t="s">
        <v>1557</v>
      </c>
      <c r="C36" s="153" t="s">
        <v>767</v>
      </c>
      <c r="D36" s="153" t="s">
        <v>178</v>
      </c>
      <c r="E36" s="166" t="s">
        <v>179</v>
      </c>
      <c r="F36" s="154">
        <v>53</v>
      </c>
      <c r="G36" s="154">
        <v>2026</v>
      </c>
      <c r="H36" s="154">
        <v>10970</v>
      </c>
      <c r="I36" s="154">
        <v>78317</v>
      </c>
      <c r="J36" s="154">
        <v>128978</v>
      </c>
      <c r="K36" s="154">
        <v>41237</v>
      </c>
    </row>
    <row r="37" spans="2:11" s="152" customFormat="1" ht="13.5" customHeight="1" x14ac:dyDescent="0.15">
      <c r="B37" s="153" t="s">
        <v>1557</v>
      </c>
      <c r="C37" s="153" t="s">
        <v>767</v>
      </c>
      <c r="D37" s="153" t="s">
        <v>180</v>
      </c>
      <c r="E37" s="166" t="s">
        <v>181</v>
      </c>
      <c r="F37" s="154">
        <v>33</v>
      </c>
      <c r="G37" s="154">
        <v>1697</v>
      </c>
      <c r="H37" s="154">
        <v>8728</v>
      </c>
      <c r="I37" s="154">
        <v>90380</v>
      </c>
      <c r="J37" s="154">
        <v>153939</v>
      </c>
      <c r="K37" s="154">
        <v>53723</v>
      </c>
    </row>
    <row r="38" spans="2:11" s="152" customFormat="1" ht="13.5" customHeight="1" x14ac:dyDescent="0.15">
      <c r="B38" s="153" t="s">
        <v>1557</v>
      </c>
      <c r="C38" s="153" t="s">
        <v>767</v>
      </c>
      <c r="D38" s="153" t="s">
        <v>182</v>
      </c>
      <c r="E38" s="166" t="s">
        <v>183</v>
      </c>
      <c r="F38" s="154">
        <v>28</v>
      </c>
      <c r="G38" s="154">
        <v>2623</v>
      </c>
      <c r="H38" s="154">
        <v>18902</v>
      </c>
      <c r="I38" s="154">
        <v>156779</v>
      </c>
      <c r="J38" s="154">
        <v>242808</v>
      </c>
      <c r="K38" s="154">
        <v>72410</v>
      </c>
    </row>
    <row r="39" spans="2:11" s="152" customFormat="1" ht="13.5" customHeight="1" x14ac:dyDescent="0.15">
      <c r="B39" s="153" t="s">
        <v>1557</v>
      </c>
      <c r="C39" s="153" t="s">
        <v>767</v>
      </c>
      <c r="D39" s="153" t="s">
        <v>184</v>
      </c>
      <c r="E39" s="166" t="s">
        <v>185</v>
      </c>
      <c r="F39" s="154">
        <v>691</v>
      </c>
      <c r="G39" s="154">
        <v>15606</v>
      </c>
      <c r="H39" s="154">
        <v>63574</v>
      </c>
      <c r="I39" s="154">
        <v>1168093</v>
      </c>
      <c r="J39" s="154">
        <v>1512738</v>
      </c>
      <c r="K39" s="154">
        <v>298892</v>
      </c>
    </row>
    <row r="40" spans="2:11" s="152" customFormat="1" ht="13.5" customHeight="1" x14ac:dyDescent="0.15">
      <c r="B40" s="153" t="s">
        <v>1557</v>
      </c>
      <c r="C40" s="153" t="s">
        <v>767</v>
      </c>
      <c r="D40" s="153" t="s">
        <v>186</v>
      </c>
      <c r="E40" s="166" t="s">
        <v>187</v>
      </c>
      <c r="F40" s="154">
        <v>374</v>
      </c>
      <c r="G40" s="154">
        <v>8018</v>
      </c>
      <c r="H40" s="154">
        <v>29241</v>
      </c>
      <c r="I40" s="154">
        <v>741986</v>
      </c>
      <c r="J40" s="154">
        <v>938131</v>
      </c>
      <c r="K40" s="154">
        <v>173669</v>
      </c>
    </row>
    <row r="41" spans="2:11" s="152" customFormat="1" ht="13.5" customHeight="1" x14ac:dyDescent="0.15">
      <c r="B41" s="153" t="s">
        <v>1557</v>
      </c>
      <c r="C41" s="153" t="s">
        <v>767</v>
      </c>
      <c r="D41" s="153" t="s">
        <v>188</v>
      </c>
      <c r="E41" s="166" t="s">
        <v>189</v>
      </c>
      <c r="F41" s="154">
        <v>72</v>
      </c>
      <c r="G41" s="154">
        <v>3468</v>
      </c>
      <c r="H41" s="154">
        <v>18733</v>
      </c>
      <c r="I41" s="154">
        <v>334816</v>
      </c>
      <c r="J41" s="154">
        <v>430039</v>
      </c>
      <c r="K41" s="154">
        <v>77741</v>
      </c>
    </row>
    <row r="42" spans="2:11" s="152" customFormat="1" ht="13.5" customHeight="1" x14ac:dyDescent="0.15">
      <c r="B42" s="153" t="s">
        <v>1557</v>
      </c>
      <c r="C42" s="153" t="s">
        <v>767</v>
      </c>
      <c r="D42" s="153" t="s">
        <v>190</v>
      </c>
      <c r="E42" s="166" t="s">
        <v>191</v>
      </c>
      <c r="F42" s="154">
        <v>245</v>
      </c>
      <c r="G42" s="154">
        <v>4120</v>
      </c>
      <c r="H42" s="154">
        <v>15600</v>
      </c>
      <c r="I42" s="154">
        <v>91290</v>
      </c>
      <c r="J42" s="154">
        <v>144568</v>
      </c>
      <c r="K42" s="154">
        <v>47482</v>
      </c>
    </row>
    <row r="43" spans="2:11" s="152" customFormat="1" ht="13.5" customHeight="1" x14ac:dyDescent="0.15">
      <c r="B43" s="153" t="s">
        <v>1557</v>
      </c>
      <c r="C43" s="153" t="s">
        <v>767</v>
      </c>
      <c r="D43" s="153" t="s">
        <v>192</v>
      </c>
      <c r="E43" s="166" t="s">
        <v>193</v>
      </c>
      <c r="F43" s="154">
        <v>3948</v>
      </c>
      <c r="G43" s="154">
        <v>239829</v>
      </c>
      <c r="H43" s="154">
        <v>806098</v>
      </c>
      <c r="I43" s="154">
        <v>2307460</v>
      </c>
      <c r="J43" s="154">
        <v>5338125</v>
      </c>
      <c r="K43" s="154">
        <v>2640470</v>
      </c>
    </row>
    <row r="44" spans="2:11" s="152" customFormat="1" ht="13.5" customHeight="1" x14ac:dyDescent="0.15">
      <c r="B44" s="153" t="s">
        <v>1557</v>
      </c>
      <c r="C44" s="153" t="s">
        <v>767</v>
      </c>
      <c r="D44" s="153" t="s">
        <v>194</v>
      </c>
      <c r="E44" s="166" t="s">
        <v>195</v>
      </c>
      <c r="F44" s="154">
        <v>706</v>
      </c>
      <c r="G44" s="154">
        <v>79813</v>
      </c>
      <c r="H44" s="154">
        <v>297759</v>
      </c>
      <c r="I44" s="154">
        <v>831308</v>
      </c>
      <c r="J44" s="154">
        <v>1897971</v>
      </c>
      <c r="K44" s="154">
        <v>937395</v>
      </c>
    </row>
    <row r="45" spans="2:11" s="152" customFormat="1" ht="13.5" customHeight="1" x14ac:dyDescent="0.15">
      <c r="B45" s="153" t="s">
        <v>1557</v>
      </c>
      <c r="C45" s="153" t="s">
        <v>767</v>
      </c>
      <c r="D45" s="153" t="s">
        <v>196</v>
      </c>
      <c r="E45" s="166" t="s">
        <v>197</v>
      </c>
      <c r="F45" s="154">
        <v>1669</v>
      </c>
      <c r="G45" s="154">
        <v>71274</v>
      </c>
      <c r="H45" s="154">
        <v>208101</v>
      </c>
      <c r="I45" s="154">
        <v>439591</v>
      </c>
      <c r="J45" s="154">
        <v>1033181</v>
      </c>
      <c r="K45" s="154">
        <v>519409</v>
      </c>
    </row>
    <row r="46" spans="2:11" s="152" customFormat="1" ht="13.5" customHeight="1" x14ac:dyDescent="0.15">
      <c r="B46" s="153" t="s">
        <v>1557</v>
      </c>
      <c r="C46" s="153" t="s">
        <v>767</v>
      </c>
      <c r="D46" s="153" t="s">
        <v>198</v>
      </c>
      <c r="E46" s="166" t="s">
        <v>199</v>
      </c>
      <c r="F46" s="154">
        <v>452</v>
      </c>
      <c r="G46" s="154">
        <v>23026</v>
      </c>
      <c r="H46" s="154">
        <v>68675</v>
      </c>
      <c r="I46" s="154">
        <v>177714</v>
      </c>
      <c r="J46" s="154">
        <v>442582</v>
      </c>
      <c r="K46" s="154">
        <v>231015</v>
      </c>
    </row>
    <row r="47" spans="2:11" s="152" customFormat="1" ht="13.5" customHeight="1" x14ac:dyDescent="0.15">
      <c r="B47" s="153" t="s">
        <v>1557</v>
      </c>
      <c r="C47" s="153" t="s">
        <v>767</v>
      </c>
      <c r="D47" s="153" t="s">
        <v>200</v>
      </c>
      <c r="E47" s="166" t="s">
        <v>201</v>
      </c>
      <c r="F47" s="154">
        <v>330</v>
      </c>
      <c r="G47" s="154">
        <v>16753</v>
      </c>
      <c r="H47" s="154">
        <v>50614</v>
      </c>
      <c r="I47" s="154">
        <v>138056</v>
      </c>
      <c r="J47" s="154">
        <v>346787</v>
      </c>
      <c r="K47" s="154">
        <v>184275</v>
      </c>
    </row>
    <row r="48" spans="2:11" s="152" customFormat="1" ht="13.5" customHeight="1" x14ac:dyDescent="0.15">
      <c r="B48" s="153" t="s">
        <v>1557</v>
      </c>
      <c r="C48" s="153" t="s">
        <v>767</v>
      </c>
      <c r="D48" s="153" t="s">
        <v>202</v>
      </c>
      <c r="E48" s="166" t="s">
        <v>203</v>
      </c>
      <c r="F48" s="154">
        <v>791</v>
      </c>
      <c r="G48" s="154">
        <v>48963</v>
      </c>
      <c r="H48" s="154">
        <v>180950</v>
      </c>
      <c r="I48" s="154">
        <v>720791</v>
      </c>
      <c r="J48" s="154">
        <v>1617604</v>
      </c>
      <c r="K48" s="154">
        <v>768376</v>
      </c>
    </row>
    <row r="49" spans="2:11" s="152" customFormat="1" ht="13.5" customHeight="1" x14ac:dyDescent="0.15">
      <c r="B49" s="153" t="s">
        <v>1557</v>
      </c>
      <c r="C49" s="153" t="s">
        <v>767</v>
      </c>
      <c r="D49" s="153" t="s">
        <v>204</v>
      </c>
      <c r="E49" s="166" t="s">
        <v>205</v>
      </c>
      <c r="F49" s="154">
        <v>193</v>
      </c>
      <c r="G49" s="154">
        <v>10445</v>
      </c>
      <c r="H49" s="154">
        <v>59441</v>
      </c>
      <c r="I49" s="154">
        <v>703982</v>
      </c>
      <c r="J49" s="154">
        <v>951890</v>
      </c>
      <c r="K49" s="154">
        <v>202646</v>
      </c>
    </row>
    <row r="50" spans="2:11" s="152" customFormat="1" ht="13.5" customHeight="1" x14ac:dyDescent="0.15">
      <c r="B50" s="153" t="s">
        <v>1557</v>
      </c>
      <c r="C50" s="153" t="s">
        <v>767</v>
      </c>
      <c r="D50" s="153" t="s">
        <v>206</v>
      </c>
      <c r="E50" s="166" t="s">
        <v>207</v>
      </c>
      <c r="F50" s="154">
        <v>156</v>
      </c>
      <c r="G50" s="154">
        <v>6598</v>
      </c>
      <c r="H50" s="154">
        <v>35616</v>
      </c>
      <c r="I50" s="154">
        <v>512900</v>
      </c>
      <c r="J50" s="154">
        <v>638030</v>
      </c>
      <c r="K50" s="154">
        <v>99923</v>
      </c>
    </row>
    <row r="51" spans="2:11" s="152" customFormat="1" ht="13.5" customHeight="1" x14ac:dyDescent="0.15">
      <c r="B51" s="153" t="s">
        <v>1557</v>
      </c>
      <c r="C51" s="153" t="s">
        <v>767</v>
      </c>
      <c r="D51" s="153" t="s">
        <v>208</v>
      </c>
      <c r="E51" s="166" t="s">
        <v>209</v>
      </c>
      <c r="F51" s="154">
        <v>37</v>
      </c>
      <c r="G51" s="154">
        <v>3847</v>
      </c>
      <c r="H51" s="154">
        <v>23825</v>
      </c>
      <c r="I51" s="154">
        <v>191083</v>
      </c>
      <c r="J51" s="154">
        <v>313859</v>
      </c>
      <c r="K51" s="154">
        <v>102723</v>
      </c>
    </row>
    <row r="52" spans="2:11" s="152" customFormat="1" ht="13.5" customHeight="1" x14ac:dyDescent="0.15">
      <c r="B52" s="153" t="s">
        <v>1557</v>
      </c>
      <c r="C52" s="153" t="s">
        <v>767</v>
      </c>
      <c r="D52" s="153" t="s">
        <v>210</v>
      </c>
      <c r="E52" s="166" t="s">
        <v>211</v>
      </c>
      <c r="F52" s="154">
        <v>7101</v>
      </c>
      <c r="G52" s="154">
        <v>435523</v>
      </c>
      <c r="H52" s="154">
        <v>1241514</v>
      </c>
      <c r="I52" s="154">
        <v>4610851</v>
      </c>
      <c r="J52" s="154">
        <v>8224647</v>
      </c>
      <c r="K52" s="154">
        <v>3120323</v>
      </c>
    </row>
    <row r="53" spans="2:11" s="152" customFormat="1" ht="13.5" customHeight="1" x14ac:dyDescent="0.15">
      <c r="B53" s="153" t="s">
        <v>1557</v>
      </c>
      <c r="C53" s="153" t="s">
        <v>767</v>
      </c>
      <c r="D53" s="153" t="s">
        <v>212</v>
      </c>
      <c r="E53" s="166" t="s">
        <v>213</v>
      </c>
      <c r="F53" s="154">
        <v>47</v>
      </c>
      <c r="G53" s="154">
        <v>1203</v>
      </c>
      <c r="H53" s="154">
        <v>4691</v>
      </c>
      <c r="I53" s="154">
        <v>41934</v>
      </c>
      <c r="J53" s="154">
        <v>54344</v>
      </c>
      <c r="K53" s="154">
        <v>10210</v>
      </c>
    </row>
    <row r="54" spans="2:11" s="152" customFormat="1" ht="13.5" customHeight="1" x14ac:dyDescent="0.15">
      <c r="B54" s="153" t="s">
        <v>1557</v>
      </c>
      <c r="C54" s="153" t="s">
        <v>767</v>
      </c>
      <c r="D54" s="153" t="s">
        <v>214</v>
      </c>
      <c r="E54" s="166" t="s">
        <v>215</v>
      </c>
      <c r="F54" s="154">
        <v>1340</v>
      </c>
      <c r="G54" s="154">
        <v>46534</v>
      </c>
      <c r="H54" s="154">
        <v>149558</v>
      </c>
      <c r="I54" s="154">
        <v>576332</v>
      </c>
      <c r="J54" s="154">
        <v>1047538</v>
      </c>
      <c r="K54" s="154">
        <v>406924</v>
      </c>
    </row>
    <row r="55" spans="2:11" s="152" customFormat="1" ht="13.5" customHeight="1" x14ac:dyDescent="0.15">
      <c r="B55" s="153" t="s">
        <v>1557</v>
      </c>
      <c r="C55" s="153" t="s">
        <v>767</v>
      </c>
      <c r="D55" s="153" t="s">
        <v>216</v>
      </c>
      <c r="E55" s="166" t="s">
        <v>217</v>
      </c>
      <c r="F55" s="154">
        <v>585</v>
      </c>
      <c r="G55" s="154">
        <v>18607</v>
      </c>
      <c r="H55" s="154">
        <v>52275</v>
      </c>
      <c r="I55" s="154">
        <v>140099</v>
      </c>
      <c r="J55" s="154">
        <v>308849</v>
      </c>
      <c r="K55" s="154">
        <v>144424</v>
      </c>
    </row>
    <row r="56" spans="2:11" s="152" customFormat="1" ht="13.5" customHeight="1" x14ac:dyDescent="0.15">
      <c r="B56" s="153" t="s">
        <v>1557</v>
      </c>
      <c r="C56" s="153" t="s">
        <v>767</v>
      </c>
      <c r="D56" s="153" t="s">
        <v>218</v>
      </c>
      <c r="E56" s="166" t="s">
        <v>219</v>
      </c>
      <c r="F56" s="154">
        <v>189</v>
      </c>
      <c r="G56" s="154">
        <v>3835</v>
      </c>
      <c r="H56" s="154">
        <v>12841</v>
      </c>
      <c r="I56" s="154">
        <v>55594</v>
      </c>
      <c r="J56" s="154">
        <v>95313</v>
      </c>
      <c r="K56" s="154">
        <v>35192</v>
      </c>
    </row>
    <row r="57" spans="2:11" s="152" customFormat="1" ht="13.5" customHeight="1" x14ac:dyDescent="0.15">
      <c r="B57" s="153" t="s">
        <v>1557</v>
      </c>
      <c r="C57" s="153" t="s">
        <v>767</v>
      </c>
      <c r="D57" s="153" t="s">
        <v>220</v>
      </c>
      <c r="E57" s="166" t="s">
        <v>221</v>
      </c>
      <c r="F57" s="154">
        <v>725</v>
      </c>
      <c r="G57" s="154">
        <v>54988</v>
      </c>
      <c r="H57" s="154">
        <v>166182</v>
      </c>
      <c r="I57" s="154">
        <v>766596</v>
      </c>
      <c r="J57" s="154">
        <v>1283871</v>
      </c>
      <c r="K57" s="154">
        <v>442599</v>
      </c>
    </row>
    <row r="58" spans="2:11" s="152" customFormat="1" ht="13.5" customHeight="1" x14ac:dyDescent="0.15">
      <c r="B58" s="153" t="s">
        <v>1557</v>
      </c>
      <c r="C58" s="153" t="s">
        <v>767</v>
      </c>
      <c r="D58" s="153" t="s">
        <v>222</v>
      </c>
      <c r="E58" s="166" t="s">
        <v>223</v>
      </c>
      <c r="F58" s="154">
        <v>730</v>
      </c>
      <c r="G58" s="154">
        <v>66712</v>
      </c>
      <c r="H58" s="154">
        <v>174452</v>
      </c>
      <c r="I58" s="154">
        <v>585512</v>
      </c>
      <c r="J58" s="154">
        <v>1040478</v>
      </c>
      <c r="K58" s="154">
        <v>395831</v>
      </c>
    </row>
    <row r="59" spans="2:11" s="152" customFormat="1" ht="13.5" customHeight="1" x14ac:dyDescent="0.15">
      <c r="B59" s="153" t="s">
        <v>1557</v>
      </c>
      <c r="C59" s="153" t="s">
        <v>767</v>
      </c>
      <c r="D59" s="153" t="s">
        <v>224</v>
      </c>
      <c r="E59" s="166" t="s">
        <v>225</v>
      </c>
      <c r="F59" s="154">
        <v>829</v>
      </c>
      <c r="G59" s="154">
        <v>125973</v>
      </c>
      <c r="H59" s="154">
        <v>300982</v>
      </c>
      <c r="I59" s="154">
        <v>819731</v>
      </c>
      <c r="J59" s="154">
        <v>1511812</v>
      </c>
      <c r="K59" s="154">
        <v>607069</v>
      </c>
    </row>
    <row r="60" spans="2:11" s="152" customFormat="1" ht="13.5" customHeight="1" x14ac:dyDescent="0.15">
      <c r="B60" s="153" t="s">
        <v>1557</v>
      </c>
      <c r="C60" s="153" t="s">
        <v>767</v>
      </c>
      <c r="D60" s="153" t="s">
        <v>226</v>
      </c>
      <c r="E60" s="166" t="s">
        <v>227</v>
      </c>
      <c r="F60" s="154">
        <v>142</v>
      </c>
      <c r="G60" s="154">
        <v>9146</v>
      </c>
      <c r="H60" s="154">
        <v>29429</v>
      </c>
      <c r="I60" s="154">
        <v>121994</v>
      </c>
      <c r="J60" s="154">
        <v>195361</v>
      </c>
      <c r="K60" s="154">
        <v>63224</v>
      </c>
    </row>
    <row r="61" spans="2:11" s="152" customFormat="1" ht="13.5" customHeight="1" x14ac:dyDescent="0.15">
      <c r="B61" s="153" t="s">
        <v>1557</v>
      </c>
      <c r="C61" s="153" t="s">
        <v>767</v>
      </c>
      <c r="D61" s="153" t="s">
        <v>228</v>
      </c>
      <c r="E61" s="166" t="s">
        <v>229</v>
      </c>
      <c r="F61" s="154">
        <v>2514</v>
      </c>
      <c r="G61" s="154">
        <v>108525</v>
      </c>
      <c r="H61" s="154">
        <v>351104</v>
      </c>
      <c r="I61" s="154">
        <v>1503059</v>
      </c>
      <c r="J61" s="154">
        <v>2687082</v>
      </c>
      <c r="K61" s="154">
        <v>1014850</v>
      </c>
    </row>
    <row r="62" spans="2:11" s="152" customFormat="1" ht="13.5" customHeight="1" x14ac:dyDescent="0.15">
      <c r="B62" s="153" t="s">
        <v>1557</v>
      </c>
      <c r="C62" s="153" t="s">
        <v>767</v>
      </c>
      <c r="D62" s="153" t="s">
        <v>230</v>
      </c>
      <c r="E62" s="166" t="s">
        <v>231</v>
      </c>
      <c r="F62" s="154">
        <v>4093</v>
      </c>
      <c r="G62" s="154">
        <v>102880</v>
      </c>
      <c r="H62" s="154">
        <v>433969</v>
      </c>
      <c r="I62" s="154">
        <v>3896643</v>
      </c>
      <c r="J62" s="154">
        <v>9275727</v>
      </c>
      <c r="K62" s="154">
        <v>2759855</v>
      </c>
    </row>
    <row r="63" spans="2:11" s="152" customFormat="1" ht="13.5" customHeight="1" x14ac:dyDescent="0.15">
      <c r="B63" s="153" t="s">
        <v>1557</v>
      </c>
      <c r="C63" s="153" t="s">
        <v>767</v>
      </c>
      <c r="D63" s="153" t="s">
        <v>232</v>
      </c>
      <c r="E63" s="166" t="s">
        <v>233</v>
      </c>
      <c r="F63" s="154">
        <v>596</v>
      </c>
      <c r="G63" s="154">
        <v>31442</v>
      </c>
      <c r="H63" s="154">
        <v>145112</v>
      </c>
      <c r="I63" s="154">
        <v>1301853</v>
      </c>
      <c r="J63" s="154">
        <v>2317667</v>
      </c>
      <c r="K63" s="154">
        <v>857185</v>
      </c>
    </row>
    <row r="64" spans="2:11" s="152" customFormat="1" ht="13.5" customHeight="1" x14ac:dyDescent="0.15">
      <c r="B64" s="153" t="s">
        <v>1557</v>
      </c>
      <c r="C64" s="153" t="s">
        <v>767</v>
      </c>
      <c r="D64" s="153" t="s">
        <v>234</v>
      </c>
      <c r="E64" s="166" t="s">
        <v>233</v>
      </c>
      <c r="F64" s="154">
        <v>596</v>
      </c>
      <c r="G64" s="154">
        <v>31442</v>
      </c>
      <c r="H64" s="154">
        <v>145112</v>
      </c>
      <c r="I64" s="154">
        <v>1301853</v>
      </c>
      <c r="J64" s="154">
        <v>2317667</v>
      </c>
      <c r="K64" s="154">
        <v>857185</v>
      </c>
    </row>
    <row r="65" spans="2:11" s="152" customFormat="1" ht="13.5" customHeight="1" x14ac:dyDescent="0.15">
      <c r="B65" s="153" t="s">
        <v>1557</v>
      </c>
      <c r="C65" s="153" t="s">
        <v>767</v>
      </c>
      <c r="D65" s="153" t="s">
        <v>235</v>
      </c>
      <c r="E65" s="166" t="s">
        <v>236</v>
      </c>
      <c r="F65" s="154">
        <v>1480</v>
      </c>
      <c r="G65" s="154">
        <v>33839</v>
      </c>
      <c r="H65" s="154">
        <v>147684</v>
      </c>
      <c r="I65" s="154">
        <v>794131</v>
      </c>
      <c r="J65" s="154">
        <v>3129127</v>
      </c>
      <c r="K65" s="154">
        <v>1138347</v>
      </c>
    </row>
    <row r="66" spans="2:11" s="152" customFormat="1" ht="13.5" customHeight="1" x14ac:dyDescent="0.15">
      <c r="B66" s="153" t="s">
        <v>1557</v>
      </c>
      <c r="C66" s="153" t="s">
        <v>767</v>
      </c>
      <c r="D66" s="153" t="s">
        <v>237</v>
      </c>
      <c r="E66" s="166" t="s">
        <v>238</v>
      </c>
      <c r="F66" s="154">
        <v>135</v>
      </c>
      <c r="G66" s="154">
        <v>2507</v>
      </c>
      <c r="H66" s="154">
        <v>9592</v>
      </c>
      <c r="I66" s="154">
        <v>27156</v>
      </c>
      <c r="J66" s="154">
        <v>72930</v>
      </c>
      <c r="K66" s="154">
        <v>31573</v>
      </c>
    </row>
    <row r="67" spans="2:11" s="152" customFormat="1" ht="13.5" customHeight="1" x14ac:dyDescent="0.15">
      <c r="B67" s="153" t="s">
        <v>1557</v>
      </c>
      <c r="C67" s="153" t="s">
        <v>767</v>
      </c>
      <c r="D67" s="153" t="s">
        <v>239</v>
      </c>
      <c r="E67" s="166" t="s">
        <v>240</v>
      </c>
      <c r="F67" s="154">
        <v>86</v>
      </c>
      <c r="G67" s="154">
        <v>4195</v>
      </c>
      <c r="H67" s="154">
        <v>24324</v>
      </c>
      <c r="I67" s="154">
        <v>249792</v>
      </c>
      <c r="J67" s="154">
        <v>1152560</v>
      </c>
      <c r="K67" s="154">
        <v>361655</v>
      </c>
    </row>
    <row r="68" spans="2:11" s="152" customFormat="1" ht="13.5" customHeight="1" x14ac:dyDescent="0.15">
      <c r="B68" s="153" t="s">
        <v>1557</v>
      </c>
      <c r="C68" s="153" t="s">
        <v>767</v>
      </c>
      <c r="D68" s="153" t="s">
        <v>241</v>
      </c>
      <c r="E68" s="166" t="s">
        <v>242</v>
      </c>
      <c r="F68" s="154">
        <v>901</v>
      </c>
      <c r="G68" s="154">
        <v>15901</v>
      </c>
      <c r="H68" s="154">
        <v>61398</v>
      </c>
      <c r="I68" s="154">
        <v>123297</v>
      </c>
      <c r="J68" s="154">
        <v>364426</v>
      </c>
      <c r="K68" s="154">
        <v>153213</v>
      </c>
    </row>
    <row r="69" spans="2:11" s="152" customFormat="1" ht="13.5" customHeight="1" x14ac:dyDescent="0.15">
      <c r="B69" s="153" t="s">
        <v>1557</v>
      </c>
      <c r="C69" s="153" t="s">
        <v>767</v>
      </c>
      <c r="D69" s="153" t="s">
        <v>243</v>
      </c>
      <c r="E69" s="166" t="s">
        <v>244</v>
      </c>
      <c r="F69" s="154">
        <v>358</v>
      </c>
      <c r="G69" s="154">
        <v>11236</v>
      </c>
      <c r="H69" s="154">
        <v>52369</v>
      </c>
      <c r="I69" s="154">
        <v>393886</v>
      </c>
      <c r="J69" s="154">
        <v>1539212</v>
      </c>
      <c r="K69" s="154">
        <v>591906</v>
      </c>
    </row>
    <row r="70" spans="2:11" s="152" customFormat="1" ht="13.5" customHeight="1" x14ac:dyDescent="0.15">
      <c r="B70" s="153" t="s">
        <v>1557</v>
      </c>
      <c r="C70" s="153" t="s">
        <v>767</v>
      </c>
      <c r="D70" s="153" t="s">
        <v>245</v>
      </c>
      <c r="E70" s="166" t="s">
        <v>246</v>
      </c>
      <c r="F70" s="154">
        <v>952</v>
      </c>
      <c r="G70" s="154">
        <v>17099</v>
      </c>
      <c r="H70" s="154">
        <v>52112</v>
      </c>
      <c r="I70" s="154">
        <v>358075</v>
      </c>
      <c r="J70" s="154">
        <v>545843</v>
      </c>
      <c r="K70" s="154">
        <v>162108</v>
      </c>
    </row>
    <row r="71" spans="2:11" s="152" customFormat="1" ht="13.5" customHeight="1" x14ac:dyDescent="0.15">
      <c r="B71" s="153" t="s">
        <v>1557</v>
      </c>
      <c r="C71" s="153" t="s">
        <v>767</v>
      </c>
      <c r="D71" s="153" t="s">
        <v>247</v>
      </c>
      <c r="E71" s="166" t="s">
        <v>248</v>
      </c>
      <c r="F71" s="154">
        <v>843</v>
      </c>
      <c r="G71" s="154">
        <v>12572</v>
      </c>
      <c r="H71" s="154">
        <v>34274</v>
      </c>
      <c r="I71" s="154">
        <v>191266</v>
      </c>
      <c r="J71" s="154">
        <v>303553</v>
      </c>
      <c r="K71" s="154">
        <v>98119</v>
      </c>
    </row>
    <row r="72" spans="2:11" s="152" customFormat="1" ht="13.5" customHeight="1" x14ac:dyDescent="0.15">
      <c r="B72" s="153" t="s">
        <v>1557</v>
      </c>
      <c r="C72" s="153" t="s">
        <v>767</v>
      </c>
      <c r="D72" s="153" t="s">
        <v>249</v>
      </c>
      <c r="E72" s="166" t="s">
        <v>250</v>
      </c>
      <c r="F72" s="154">
        <v>109</v>
      </c>
      <c r="G72" s="154">
        <v>4527</v>
      </c>
      <c r="H72" s="154">
        <v>17838</v>
      </c>
      <c r="I72" s="154">
        <v>166809</v>
      </c>
      <c r="J72" s="154">
        <v>242290</v>
      </c>
      <c r="K72" s="154">
        <v>63989</v>
      </c>
    </row>
    <row r="73" spans="2:11" s="152" customFormat="1" ht="13.5" customHeight="1" x14ac:dyDescent="0.15">
      <c r="B73" s="153" t="s">
        <v>1557</v>
      </c>
      <c r="C73" s="153" t="s">
        <v>767</v>
      </c>
      <c r="D73" s="153" t="s">
        <v>251</v>
      </c>
      <c r="E73" s="166" t="s">
        <v>252</v>
      </c>
      <c r="F73" s="154">
        <v>129</v>
      </c>
      <c r="G73" s="154">
        <v>1795</v>
      </c>
      <c r="H73" s="154">
        <v>6944</v>
      </c>
      <c r="I73" s="154">
        <v>20884</v>
      </c>
      <c r="J73" s="154">
        <v>57770</v>
      </c>
      <c r="K73" s="154">
        <v>33212</v>
      </c>
    </row>
    <row r="74" spans="2:11" s="152" customFormat="1" ht="13.5" customHeight="1" x14ac:dyDescent="0.15">
      <c r="B74" s="153" t="s">
        <v>1557</v>
      </c>
      <c r="C74" s="153" t="s">
        <v>767</v>
      </c>
      <c r="D74" s="153" t="s">
        <v>253</v>
      </c>
      <c r="E74" s="166" t="s">
        <v>252</v>
      </c>
      <c r="F74" s="154">
        <v>129</v>
      </c>
      <c r="G74" s="154">
        <v>1795</v>
      </c>
      <c r="H74" s="154">
        <v>6944</v>
      </c>
      <c r="I74" s="154">
        <v>20884</v>
      </c>
      <c r="J74" s="154">
        <v>57770</v>
      </c>
      <c r="K74" s="154">
        <v>33212</v>
      </c>
    </row>
    <row r="75" spans="2:11" s="152" customFormat="1" ht="13.5" customHeight="1" x14ac:dyDescent="0.15">
      <c r="B75" s="153" t="s">
        <v>1557</v>
      </c>
      <c r="C75" s="153" t="s">
        <v>767</v>
      </c>
      <c r="D75" s="153" t="s">
        <v>254</v>
      </c>
      <c r="E75" s="166" t="s">
        <v>255</v>
      </c>
      <c r="F75" s="154">
        <v>6</v>
      </c>
      <c r="G75" s="154">
        <v>1383</v>
      </c>
      <c r="H75" s="154">
        <v>11849</v>
      </c>
      <c r="I75" s="154">
        <v>181974</v>
      </c>
      <c r="J75" s="154">
        <v>1628423</v>
      </c>
      <c r="K75" s="154">
        <v>259984</v>
      </c>
    </row>
    <row r="76" spans="2:11" s="152" customFormat="1" ht="13.5" customHeight="1" x14ac:dyDescent="0.15">
      <c r="B76" s="153" t="s">
        <v>1557</v>
      </c>
      <c r="C76" s="153" t="s">
        <v>767</v>
      </c>
      <c r="D76" s="153" t="s">
        <v>256</v>
      </c>
      <c r="E76" s="166" t="s">
        <v>257</v>
      </c>
      <c r="F76" s="154">
        <v>4</v>
      </c>
      <c r="G76" s="154">
        <v>1264</v>
      </c>
      <c r="H76" s="154" t="s">
        <v>258</v>
      </c>
      <c r="I76" s="154" t="s">
        <v>258</v>
      </c>
      <c r="J76" s="154" t="s">
        <v>258</v>
      </c>
      <c r="K76" s="154" t="s">
        <v>258</v>
      </c>
    </row>
    <row r="77" spans="2:11" s="152" customFormat="1" ht="13.5" customHeight="1" x14ac:dyDescent="0.15">
      <c r="B77" s="153" t="s">
        <v>1557</v>
      </c>
      <c r="C77" s="153" t="s">
        <v>767</v>
      </c>
      <c r="D77" s="153" t="s">
        <v>259</v>
      </c>
      <c r="E77" s="166" t="s">
        <v>260</v>
      </c>
      <c r="F77" s="154">
        <v>2</v>
      </c>
      <c r="G77" s="154">
        <v>119</v>
      </c>
      <c r="H77" s="154" t="s">
        <v>258</v>
      </c>
      <c r="I77" s="154" t="s">
        <v>258</v>
      </c>
      <c r="J77" s="154" t="s">
        <v>258</v>
      </c>
      <c r="K77" s="154" t="s">
        <v>258</v>
      </c>
    </row>
    <row r="78" spans="2:11" s="152" customFormat="1" ht="13.5" customHeight="1" x14ac:dyDescent="0.15">
      <c r="B78" s="153" t="s">
        <v>1557</v>
      </c>
      <c r="C78" s="153" t="s">
        <v>767</v>
      </c>
      <c r="D78" s="153" t="s">
        <v>261</v>
      </c>
      <c r="E78" s="166" t="s">
        <v>262</v>
      </c>
      <c r="F78" s="154">
        <v>930</v>
      </c>
      <c r="G78" s="154">
        <v>17322</v>
      </c>
      <c r="H78" s="154">
        <v>70269</v>
      </c>
      <c r="I78" s="154">
        <v>1239726</v>
      </c>
      <c r="J78" s="154">
        <v>1596896</v>
      </c>
      <c r="K78" s="154">
        <v>309019</v>
      </c>
    </row>
    <row r="79" spans="2:11" s="152" customFormat="1" ht="13.5" customHeight="1" x14ac:dyDescent="0.15">
      <c r="B79" s="153" t="s">
        <v>1557</v>
      </c>
      <c r="C79" s="153" t="s">
        <v>767</v>
      </c>
      <c r="D79" s="153" t="s">
        <v>263</v>
      </c>
      <c r="E79" s="166" t="s">
        <v>264</v>
      </c>
      <c r="F79" s="154">
        <v>399</v>
      </c>
      <c r="G79" s="154">
        <v>10720</v>
      </c>
      <c r="H79" s="154">
        <v>45548</v>
      </c>
      <c r="I79" s="154">
        <v>1126569</v>
      </c>
      <c r="J79" s="154">
        <v>1395623</v>
      </c>
      <c r="K79" s="154">
        <v>231041</v>
      </c>
    </row>
    <row r="80" spans="2:11" s="152" customFormat="1" ht="13.5" customHeight="1" x14ac:dyDescent="0.15">
      <c r="B80" s="153" t="s">
        <v>1557</v>
      </c>
      <c r="C80" s="153" t="s">
        <v>767</v>
      </c>
      <c r="D80" s="153" t="s">
        <v>265</v>
      </c>
      <c r="E80" s="166" t="s">
        <v>266</v>
      </c>
      <c r="F80" s="154">
        <v>153</v>
      </c>
      <c r="G80" s="154">
        <v>2613</v>
      </c>
      <c r="H80" s="154">
        <v>10826</v>
      </c>
      <c r="I80" s="154">
        <v>77565</v>
      </c>
      <c r="J80" s="154">
        <v>120415</v>
      </c>
      <c r="K80" s="154">
        <v>37023</v>
      </c>
    </row>
    <row r="81" spans="2:11" s="152" customFormat="1" ht="13.5" customHeight="1" x14ac:dyDescent="0.15">
      <c r="B81" s="153" t="s">
        <v>1557</v>
      </c>
      <c r="C81" s="153" t="s">
        <v>767</v>
      </c>
      <c r="D81" s="153" t="s">
        <v>267</v>
      </c>
      <c r="E81" s="166" t="s">
        <v>268</v>
      </c>
      <c r="F81" s="154">
        <v>378</v>
      </c>
      <c r="G81" s="154">
        <v>3989</v>
      </c>
      <c r="H81" s="154">
        <v>13895</v>
      </c>
      <c r="I81" s="154">
        <v>35593</v>
      </c>
      <c r="J81" s="154">
        <v>80859</v>
      </c>
      <c r="K81" s="154">
        <v>40955</v>
      </c>
    </row>
    <row r="82" spans="2:11" s="152" customFormat="1" ht="13.5" customHeight="1" x14ac:dyDescent="0.15">
      <c r="B82" s="153" t="s">
        <v>1557</v>
      </c>
      <c r="C82" s="153" t="s">
        <v>767</v>
      </c>
      <c r="D82" s="153" t="s">
        <v>269</v>
      </c>
      <c r="E82" s="166" t="s">
        <v>270</v>
      </c>
      <c r="F82" s="154">
        <v>9448</v>
      </c>
      <c r="G82" s="154">
        <v>219843</v>
      </c>
      <c r="H82" s="154">
        <v>678494</v>
      </c>
      <c r="I82" s="154">
        <v>1848717</v>
      </c>
      <c r="J82" s="154">
        <v>3452491</v>
      </c>
      <c r="K82" s="154">
        <v>1356402</v>
      </c>
    </row>
    <row r="83" spans="2:11" s="152" customFormat="1" ht="13.5" customHeight="1" x14ac:dyDescent="0.15">
      <c r="B83" s="153" t="s">
        <v>1557</v>
      </c>
      <c r="C83" s="153" t="s">
        <v>767</v>
      </c>
      <c r="D83" s="153" t="s">
        <v>271</v>
      </c>
      <c r="E83" s="166" t="s">
        <v>272</v>
      </c>
      <c r="F83" s="154">
        <v>549</v>
      </c>
      <c r="G83" s="154">
        <v>20170</v>
      </c>
      <c r="H83" s="154">
        <v>86329</v>
      </c>
      <c r="I83" s="154">
        <v>262931</v>
      </c>
      <c r="J83" s="154">
        <v>502031</v>
      </c>
      <c r="K83" s="154">
        <v>182238</v>
      </c>
    </row>
    <row r="84" spans="2:11" s="152" customFormat="1" ht="13.5" customHeight="1" x14ac:dyDescent="0.15">
      <c r="B84" s="153" t="s">
        <v>1557</v>
      </c>
      <c r="C84" s="153" t="s">
        <v>767</v>
      </c>
      <c r="D84" s="153" t="s">
        <v>273</v>
      </c>
      <c r="E84" s="166" t="s">
        <v>274</v>
      </c>
      <c r="F84" s="154">
        <v>11</v>
      </c>
      <c r="G84" s="154">
        <v>160</v>
      </c>
      <c r="H84" s="154">
        <v>438</v>
      </c>
      <c r="I84" s="154">
        <v>343</v>
      </c>
      <c r="J84" s="154">
        <v>805</v>
      </c>
      <c r="K84" s="154">
        <v>406</v>
      </c>
    </row>
    <row r="85" spans="2:11" s="152" customFormat="1" ht="13.5" customHeight="1" x14ac:dyDescent="0.15">
      <c r="B85" s="153" t="s">
        <v>1557</v>
      </c>
      <c r="C85" s="153" t="s">
        <v>767</v>
      </c>
      <c r="D85" s="153" t="s">
        <v>275</v>
      </c>
      <c r="E85" s="166" t="s">
        <v>276</v>
      </c>
      <c r="F85" s="154">
        <v>103</v>
      </c>
      <c r="G85" s="154">
        <v>9732</v>
      </c>
      <c r="H85" s="154">
        <v>48286</v>
      </c>
      <c r="I85" s="154">
        <v>173600</v>
      </c>
      <c r="J85" s="154">
        <v>319916</v>
      </c>
      <c r="K85" s="154">
        <v>108338</v>
      </c>
    </row>
    <row r="86" spans="2:11" s="152" customFormat="1" ht="13.5" customHeight="1" x14ac:dyDescent="0.15">
      <c r="B86" s="153" t="s">
        <v>1557</v>
      </c>
      <c r="C86" s="153" t="s">
        <v>767</v>
      </c>
      <c r="D86" s="153" t="s">
        <v>277</v>
      </c>
      <c r="E86" s="166" t="s">
        <v>278</v>
      </c>
      <c r="F86" s="154">
        <v>25</v>
      </c>
      <c r="G86" s="154">
        <v>2679</v>
      </c>
      <c r="H86" s="154">
        <v>14113</v>
      </c>
      <c r="I86" s="154">
        <v>26748</v>
      </c>
      <c r="J86" s="154">
        <v>66352</v>
      </c>
      <c r="K86" s="154">
        <v>30021</v>
      </c>
    </row>
    <row r="87" spans="2:11" s="152" customFormat="1" ht="13.5" customHeight="1" x14ac:dyDescent="0.15">
      <c r="B87" s="153" t="s">
        <v>1557</v>
      </c>
      <c r="C87" s="153" t="s">
        <v>767</v>
      </c>
      <c r="D87" s="153" t="s">
        <v>279</v>
      </c>
      <c r="E87" s="166" t="s">
        <v>280</v>
      </c>
      <c r="F87" s="154">
        <v>29</v>
      </c>
      <c r="G87" s="154">
        <v>1129</v>
      </c>
      <c r="H87" s="154">
        <v>3711</v>
      </c>
      <c r="I87" s="154">
        <v>10082</v>
      </c>
      <c r="J87" s="154">
        <v>17893</v>
      </c>
      <c r="K87" s="154">
        <v>5904</v>
      </c>
    </row>
    <row r="88" spans="2:11" s="152" customFormat="1" ht="13.5" customHeight="1" x14ac:dyDescent="0.15">
      <c r="B88" s="153" t="s">
        <v>1557</v>
      </c>
      <c r="C88" s="153" t="s">
        <v>767</v>
      </c>
      <c r="D88" s="153" t="s">
        <v>281</v>
      </c>
      <c r="E88" s="166" t="s">
        <v>282</v>
      </c>
      <c r="F88" s="154">
        <v>55</v>
      </c>
      <c r="G88" s="154">
        <v>1456</v>
      </c>
      <c r="H88" s="154">
        <v>4710</v>
      </c>
      <c r="I88" s="154">
        <v>10242</v>
      </c>
      <c r="J88" s="154">
        <v>19855</v>
      </c>
      <c r="K88" s="154">
        <v>8133</v>
      </c>
    </row>
    <row r="89" spans="2:11" s="152" customFormat="1" ht="13.5" customHeight="1" x14ac:dyDescent="0.15">
      <c r="B89" s="153" t="s">
        <v>1557</v>
      </c>
      <c r="C89" s="153" t="s">
        <v>767</v>
      </c>
      <c r="D89" s="153" t="s">
        <v>283</v>
      </c>
      <c r="E89" s="166" t="s">
        <v>284</v>
      </c>
      <c r="F89" s="154">
        <v>38</v>
      </c>
      <c r="G89" s="154">
        <v>910</v>
      </c>
      <c r="H89" s="154">
        <v>2993</v>
      </c>
      <c r="I89" s="154">
        <v>9143</v>
      </c>
      <c r="J89" s="154">
        <v>15960</v>
      </c>
      <c r="K89" s="154">
        <v>5289</v>
      </c>
    </row>
    <row r="90" spans="2:11" s="152" customFormat="1" ht="13.5" customHeight="1" x14ac:dyDescent="0.15">
      <c r="B90" s="153" t="s">
        <v>1557</v>
      </c>
      <c r="C90" s="153" t="s">
        <v>767</v>
      </c>
      <c r="D90" s="153" t="s">
        <v>285</v>
      </c>
      <c r="E90" s="166" t="s">
        <v>286</v>
      </c>
      <c r="F90" s="154">
        <v>216</v>
      </c>
      <c r="G90" s="154">
        <v>2670</v>
      </c>
      <c r="H90" s="154">
        <v>7281</v>
      </c>
      <c r="I90" s="154">
        <v>19924</v>
      </c>
      <c r="J90" s="154">
        <v>38169</v>
      </c>
      <c r="K90" s="154">
        <v>15501</v>
      </c>
    </row>
    <row r="91" spans="2:11" s="152" customFormat="1" ht="13.5" customHeight="1" x14ac:dyDescent="0.15">
      <c r="B91" s="153" t="s">
        <v>1557</v>
      </c>
      <c r="C91" s="153" t="s">
        <v>767</v>
      </c>
      <c r="D91" s="153" t="s">
        <v>287</v>
      </c>
      <c r="E91" s="166" t="s">
        <v>288</v>
      </c>
      <c r="F91" s="154">
        <v>58</v>
      </c>
      <c r="G91" s="154">
        <v>1254</v>
      </c>
      <c r="H91" s="154">
        <v>4324</v>
      </c>
      <c r="I91" s="154">
        <v>12114</v>
      </c>
      <c r="J91" s="154">
        <v>21297</v>
      </c>
      <c r="K91" s="154">
        <v>7685</v>
      </c>
    </row>
    <row r="92" spans="2:11" s="152" customFormat="1" ht="13.5" customHeight="1" x14ac:dyDescent="0.15">
      <c r="B92" s="153" t="s">
        <v>1557</v>
      </c>
      <c r="C92" s="153" t="s">
        <v>767</v>
      </c>
      <c r="D92" s="153" t="s">
        <v>289</v>
      </c>
      <c r="E92" s="166" t="s">
        <v>290</v>
      </c>
      <c r="F92" s="154">
        <v>14</v>
      </c>
      <c r="G92" s="154">
        <v>180</v>
      </c>
      <c r="H92" s="154">
        <v>474</v>
      </c>
      <c r="I92" s="154">
        <v>735</v>
      </c>
      <c r="J92" s="154">
        <v>1785</v>
      </c>
      <c r="K92" s="154">
        <v>961</v>
      </c>
    </row>
    <row r="93" spans="2:11" s="152" customFormat="1" ht="13.5" customHeight="1" x14ac:dyDescent="0.15">
      <c r="B93" s="153" t="s">
        <v>1557</v>
      </c>
      <c r="C93" s="153" t="s">
        <v>767</v>
      </c>
      <c r="D93" s="153" t="s">
        <v>291</v>
      </c>
      <c r="E93" s="166" t="s">
        <v>292</v>
      </c>
      <c r="F93" s="154">
        <v>885</v>
      </c>
      <c r="G93" s="154">
        <v>15826</v>
      </c>
      <c r="H93" s="154">
        <v>52947</v>
      </c>
      <c r="I93" s="154">
        <v>139564</v>
      </c>
      <c r="J93" s="154">
        <v>270633</v>
      </c>
      <c r="K93" s="154">
        <v>109759</v>
      </c>
    </row>
    <row r="94" spans="2:11" s="152" customFormat="1" ht="13.5" customHeight="1" x14ac:dyDescent="0.15">
      <c r="B94" s="153" t="s">
        <v>1557</v>
      </c>
      <c r="C94" s="153" t="s">
        <v>767</v>
      </c>
      <c r="D94" s="153" t="s">
        <v>293</v>
      </c>
      <c r="E94" s="166" t="s">
        <v>294</v>
      </c>
      <c r="F94" s="154">
        <v>235</v>
      </c>
      <c r="G94" s="154">
        <v>4363</v>
      </c>
      <c r="H94" s="154">
        <v>14258</v>
      </c>
      <c r="I94" s="154">
        <v>37438</v>
      </c>
      <c r="J94" s="154">
        <v>76062</v>
      </c>
      <c r="K94" s="154">
        <v>31832</v>
      </c>
    </row>
    <row r="95" spans="2:11" s="152" customFormat="1" ht="13.5" customHeight="1" x14ac:dyDescent="0.15">
      <c r="B95" s="153" t="s">
        <v>1557</v>
      </c>
      <c r="C95" s="153" t="s">
        <v>767</v>
      </c>
      <c r="D95" s="153" t="s">
        <v>295</v>
      </c>
      <c r="E95" s="166" t="s">
        <v>296</v>
      </c>
      <c r="F95" s="154">
        <v>374</v>
      </c>
      <c r="G95" s="154">
        <v>6766</v>
      </c>
      <c r="H95" s="154">
        <v>22253</v>
      </c>
      <c r="I95" s="154">
        <v>47147</v>
      </c>
      <c r="J95" s="154">
        <v>104041</v>
      </c>
      <c r="K95" s="154">
        <v>47307</v>
      </c>
    </row>
    <row r="96" spans="2:11" s="152" customFormat="1" ht="13.5" customHeight="1" x14ac:dyDescent="0.15">
      <c r="B96" s="153" t="s">
        <v>1557</v>
      </c>
      <c r="C96" s="153" t="s">
        <v>767</v>
      </c>
      <c r="D96" s="153" t="s">
        <v>297</v>
      </c>
      <c r="E96" s="166" t="s">
        <v>298</v>
      </c>
      <c r="F96" s="154">
        <v>78</v>
      </c>
      <c r="G96" s="154">
        <v>1584</v>
      </c>
      <c r="H96" s="154">
        <v>6612</v>
      </c>
      <c r="I96" s="154">
        <v>34223</v>
      </c>
      <c r="J96" s="154">
        <v>49420</v>
      </c>
      <c r="K96" s="154">
        <v>12397</v>
      </c>
    </row>
    <row r="97" spans="2:11" s="152" customFormat="1" ht="13.5" customHeight="1" x14ac:dyDescent="0.15">
      <c r="B97" s="153" t="s">
        <v>1557</v>
      </c>
      <c r="C97" s="153" t="s">
        <v>767</v>
      </c>
      <c r="D97" s="153" t="s">
        <v>299</v>
      </c>
      <c r="E97" s="166" t="s">
        <v>300</v>
      </c>
      <c r="F97" s="154">
        <v>14</v>
      </c>
      <c r="G97" s="154">
        <v>86</v>
      </c>
      <c r="H97" s="154">
        <v>196</v>
      </c>
      <c r="I97" s="154">
        <v>331</v>
      </c>
      <c r="J97" s="154">
        <v>953</v>
      </c>
      <c r="K97" s="154">
        <v>567</v>
      </c>
    </row>
    <row r="98" spans="2:11" s="152" customFormat="1" ht="13.5" customHeight="1" x14ac:dyDescent="0.15">
      <c r="B98" s="153" t="s">
        <v>1557</v>
      </c>
      <c r="C98" s="153" t="s">
        <v>767</v>
      </c>
      <c r="D98" s="153" t="s">
        <v>301</v>
      </c>
      <c r="E98" s="166" t="s">
        <v>302</v>
      </c>
      <c r="F98" s="154">
        <v>161</v>
      </c>
      <c r="G98" s="154">
        <v>2652</v>
      </c>
      <c r="H98" s="154">
        <v>8474</v>
      </c>
      <c r="I98" s="154">
        <v>16702</v>
      </c>
      <c r="J98" s="154">
        <v>34346</v>
      </c>
      <c r="K98" s="154">
        <v>15935</v>
      </c>
    </row>
    <row r="99" spans="2:11" s="152" customFormat="1" ht="13.5" customHeight="1" x14ac:dyDescent="0.15">
      <c r="B99" s="153" t="s">
        <v>1557</v>
      </c>
      <c r="C99" s="153" t="s">
        <v>767</v>
      </c>
      <c r="D99" s="153" t="s">
        <v>303</v>
      </c>
      <c r="E99" s="166" t="s">
        <v>304</v>
      </c>
      <c r="F99" s="154">
        <v>23</v>
      </c>
      <c r="G99" s="154">
        <v>375</v>
      </c>
      <c r="H99" s="154">
        <v>1154</v>
      </c>
      <c r="I99" s="154">
        <v>3724</v>
      </c>
      <c r="J99" s="154">
        <v>5811</v>
      </c>
      <c r="K99" s="154">
        <v>1721</v>
      </c>
    </row>
    <row r="100" spans="2:11" s="152" customFormat="1" ht="13.5" customHeight="1" x14ac:dyDescent="0.15">
      <c r="B100" s="153" t="s">
        <v>1557</v>
      </c>
      <c r="C100" s="153" t="s">
        <v>767</v>
      </c>
      <c r="D100" s="153" t="s">
        <v>305</v>
      </c>
      <c r="E100" s="166" t="s">
        <v>306</v>
      </c>
      <c r="F100" s="154">
        <v>240</v>
      </c>
      <c r="G100" s="154">
        <v>4135</v>
      </c>
      <c r="H100" s="154">
        <v>13716</v>
      </c>
      <c r="I100" s="154">
        <v>44001</v>
      </c>
      <c r="J100" s="154">
        <v>72205</v>
      </c>
      <c r="K100" s="154">
        <v>24016</v>
      </c>
    </row>
    <row r="101" spans="2:11" s="152" customFormat="1" ht="13.5" customHeight="1" x14ac:dyDescent="0.15">
      <c r="B101" s="153" t="s">
        <v>1557</v>
      </c>
      <c r="C101" s="153" t="s">
        <v>767</v>
      </c>
      <c r="D101" s="153" t="s">
        <v>307</v>
      </c>
      <c r="E101" s="166" t="s">
        <v>308</v>
      </c>
      <c r="F101" s="154">
        <v>141</v>
      </c>
      <c r="G101" s="154">
        <v>2107</v>
      </c>
      <c r="H101" s="154">
        <v>7056</v>
      </c>
      <c r="I101" s="154">
        <v>26971</v>
      </c>
      <c r="J101" s="154">
        <v>41525</v>
      </c>
      <c r="K101" s="154">
        <v>12380</v>
      </c>
    </row>
    <row r="102" spans="2:11" s="152" customFormat="1" ht="13.5" customHeight="1" x14ac:dyDescent="0.15">
      <c r="B102" s="153" t="s">
        <v>1557</v>
      </c>
      <c r="C102" s="153" t="s">
        <v>767</v>
      </c>
      <c r="D102" s="153" t="s">
        <v>309</v>
      </c>
      <c r="E102" s="166" t="s">
        <v>310</v>
      </c>
      <c r="F102" s="154">
        <v>65</v>
      </c>
      <c r="G102" s="154">
        <v>1682</v>
      </c>
      <c r="H102" s="154">
        <v>5799</v>
      </c>
      <c r="I102" s="154">
        <v>15540</v>
      </c>
      <c r="J102" s="154">
        <v>27307</v>
      </c>
      <c r="K102" s="154">
        <v>9913</v>
      </c>
    </row>
    <row r="103" spans="2:11" s="152" customFormat="1" ht="13.5" customHeight="1" x14ac:dyDescent="0.15">
      <c r="B103" s="153" t="s">
        <v>1557</v>
      </c>
      <c r="C103" s="153" t="s">
        <v>767</v>
      </c>
      <c r="D103" s="153" t="s">
        <v>311</v>
      </c>
      <c r="E103" s="166" t="s">
        <v>312</v>
      </c>
      <c r="F103" s="154">
        <v>34</v>
      </c>
      <c r="G103" s="154">
        <v>346</v>
      </c>
      <c r="H103" s="154">
        <v>861</v>
      </c>
      <c r="I103" s="154">
        <v>1491</v>
      </c>
      <c r="J103" s="154">
        <v>3372</v>
      </c>
      <c r="K103" s="154">
        <v>1724</v>
      </c>
    </row>
    <row r="104" spans="2:11" s="152" customFormat="1" ht="13.5" customHeight="1" x14ac:dyDescent="0.15">
      <c r="B104" s="153" t="s">
        <v>1557</v>
      </c>
      <c r="C104" s="153" t="s">
        <v>767</v>
      </c>
      <c r="D104" s="153" t="s">
        <v>313</v>
      </c>
      <c r="E104" s="166" t="s">
        <v>314</v>
      </c>
      <c r="F104" s="154">
        <v>703</v>
      </c>
      <c r="G104" s="154">
        <v>19564</v>
      </c>
      <c r="H104" s="154">
        <v>69266</v>
      </c>
      <c r="I104" s="154">
        <v>126522</v>
      </c>
      <c r="J104" s="154">
        <v>262733</v>
      </c>
      <c r="K104" s="154">
        <v>113159</v>
      </c>
    </row>
    <row r="105" spans="2:11" s="152" customFormat="1" ht="13.5" customHeight="1" x14ac:dyDescent="0.15">
      <c r="B105" s="153" t="s">
        <v>1557</v>
      </c>
      <c r="C105" s="153" t="s">
        <v>767</v>
      </c>
      <c r="D105" s="153" t="s">
        <v>315</v>
      </c>
      <c r="E105" s="166" t="s">
        <v>316</v>
      </c>
      <c r="F105" s="154">
        <v>77</v>
      </c>
      <c r="G105" s="154">
        <v>3022</v>
      </c>
      <c r="H105" s="154">
        <v>11657</v>
      </c>
      <c r="I105" s="154">
        <v>26739</v>
      </c>
      <c r="J105" s="154">
        <v>46569</v>
      </c>
      <c r="K105" s="154">
        <v>15947</v>
      </c>
    </row>
    <row r="106" spans="2:11" s="152" customFormat="1" ht="13.5" customHeight="1" x14ac:dyDescent="0.15">
      <c r="B106" s="153" t="s">
        <v>1557</v>
      </c>
      <c r="C106" s="153" t="s">
        <v>767</v>
      </c>
      <c r="D106" s="153" t="s">
        <v>317</v>
      </c>
      <c r="E106" s="166" t="s">
        <v>318</v>
      </c>
      <c r="F106" s="154">
        <v>65</v>
      </c>
      <c r="G106" s="154">
        <v>3985</v>
      </c>
      <c r="H106" s="154">
        <v>15395</v>
      </c>
      <c r="I106" s="154">
        <v>39788</v>
      </c>
      <c r="J106" s="154">
        <v>76301</v>
      </c>
      <c r="K106" s="154">
        <v>31011</v>
      </c>
    </row>
    <row r="107" spans="2:11" s="152" customFormat="1" ht="13.5" customHeight="1" x14ac:dyDescent="0.15">
      <c r="B107" s="153" t="s">
        <v>1557</v>
      </c>
      <c r="C107" s="153" t="s">
        <v>767</v>
      </c>
      <c r="D107" s="153" t="s">
        <v>319</v>
      </c>
      <c r="E107" s="166" t="s">
        <v>320</v>
      </c>
      <c r="F107" s="154">
        <v>22</v>
      </c>
      <c r="G107" s="154">
        <v>1115</v>
      </c>
      <c r="H107" s="154">
        <v>3690</v>
      </c>
      <c r="I107" s="154">
        <v>5997</v>
      </c>
      <c r="J107" s="154">
        <v>12640</v>
      </c>
      <c r="K107" s="154">
        <v>5048</v>
      </c>
    </row>
    <row r="108" spans="2:11" s="152" customFormat="1" ht="13.5" customHeight="1" x14ac:dyDescent="0.15">
      <c r="B108" s="153" t="s">
        <v>1557</v>
      </c>
      <c r="C108" s="153" t="s">
        <v>767</v>
      </c>
      <c r="D108" s="153" t="s">
        <v>321</v>
      </c>
      <c r="E108" s="166" t="s">
        <v>322</v>
      </c>
      <c r="F108" s="154">
        <v>60</v>
      </c>
      <c r="G108" s="154">
        <v>1364</v>
      </c>
      <c r="H108" s="154">
        <v>4970</v>
      </c>
      <c r="I108" s="154">
        <v>5511</v>
      </c>
      <c r="J108" s="154">
        <v>14201</v>
      </c>
      <c r="K108" s="154">
        <v>7486</v>
      </c>
    </row>
    <row r="109" spans="2:11" s="152" customFormat="1" ht="13.5" customHeight="1" x14ac:dyDescent="0.15">
      <c r="B109" s="153" t="s">
        <v>1557</v>
      </c>
      <c r="C109" s="153" t="s">
        <v>767</v>
      </c>
      <c r="D109" s="153" t="s">
        <v>323</v>
      </c>
      <c r="E109" s="166" t="s">
        <v>324</v>
      </c>
      <c r="F109" s="154">
        <v>219</v>
      </c>
      <c r="G109" s="154">
        <v>2667</v>
      </c>
      <c r="H109" s="154">
        <v>7052</v>
      </c>
      <c r="I109" s="154">
        <v>6752</v>
      </c>
      <c r="J109" s="154">
        <v>19101</v>
      </c>
      <c r="K109" s="154">
        <v>11069</v>
      </c>
    </row>
    <row r="110" spans="2:11" s="152" customFormat="1" ht="13.5" customHeight="1" x14ac:dyDescent="0.15">
      <c r="B110" s="153" t="s">
        <v>1557</v>
      </c>
      <c r="C110" s="153" t="s">
        <v>767</v>
      </c>
      <c r="D110" s="153" t="s">
        <v>325</v>
      </c>
      <c r="E110" s="166" t="s">
        <v>326</v>
      </c>
      <c r="F110" s="154">
        <v>94</v>
      </c>
      <c r="G110" s="154">
        <v>2175</v>
      </c>
      <c r="H110" s="154">
        <v>7166</v>
      </c>
      <c r="I110" s="154">
        <v>11747</v>
      </c>
      <c r="J110" s="154">
        <v>25018</v>
      </c>
      <c r="K110" s="154">
        <v>11110</v>
      </c>
    </row>
    <row r="111" spans="2:11" s="152" customFormat="1" ht="13.5" customHeight="1" x14ac:dyDescent="0.15">
      <c r="B111" s="153" t="s">
        <v>1557</v>
      </c>
      <c r="C111" s="153" t="s">
        <v>767</v>
      </c>
      <c r="D111" s="153" t="s">
        <v>327</v>
      </c>
      <c r="E111" s="166" t="s">
        <v>328</v>
      </c>
      <c r="F111" s="154">
        <v>74</v>
      </c>
      <c r="G111" s="154">
        <v>3161</v>
      </c>
      <c r="H111" s="154">
        <v>11816</v>
      </c>
      <c r="I111" s="154">
        <v>19124</v>
      </c>
      <c r="J111" s="154">
        <v>43629</v>
      </c>
      <c r="K111" s="154">
        <v>19274</v>
      </c>
    </row>
    <row r="112" spans="2:11" s="152" customFormat="1" ht="13.5" customHeight="1" x14ac:dyDescent="0.15">
      <c r="B112" s="153" t="s">
        <v>1557</v>
      </c>
      <c r="C112" s="153" t="s">
        <v>767</v>
      </c>
      <c r="D112" s="153" t="s">
        <v>329</v>
      </c>
      <c r="E112" s="166" t="s">
        <v>330</v>
      </c>
      <c r="F112" s="154">
        <v>92</v>
      </c>
      <c r="G112" s="154">
        <v>2075</v>
      </c>
      <c r="H112" s="154">
        <v>7520</v>
      </c>
      <c r="I112" s="154">
        <v>10862</v>
      </c>
      <c r="J112" s="154">
        <v>25273</v>
      </c>
      <c r="K112" s="154">
        <v>12214</v>
      </c>
    </row>
    <row r="113" spans="2:11" s="152" customFormat="1" ht="13.5" customHeight="1" x14ac:dyDescent="0.15">
      <c r="B113" s="153" t="s">
        <v>1557</v>
      </c>
      <c r="C113" s="153" t="s">
        <v>767</v>
      </c>
      <c r="D113" s="153" t="s">
        <v>331</v>
      </c>
      <c r="E113" s="166" t="s">
        <v>332</v>
      </c>
      <c r="F113" s="154">
        <v>815</v>
      </c>
      <c r="G113" s="154">
        <v>20258</v>
      </c>
      <c r="H113" s="154">
        <v>82388</v>
      </c>
      <c r="I113" s="154">
        <v>285979</v>
      </c>
      <c r="J113" s="154">
        <v>511674</v>
      </c>
      <c r="K113" s="154">
        <v>193294</v>
      </c>
    </row>
    <row r="114" spans="2:11" s="152" customFormat="1" ht="13.5" customHeight="1" x14ac:dyDescent="0.15">
      <c r="B114" s="153" t="s">
        <v>1557</v>
      </c>
      <c r="C114" s="153" t="s">
        <v>767</v>
      </c>
      <c r="D114" s="153" t="s">
        <v>333</v>
      </c>
      <c r="E114" s="166" t="s">
        <v>334</v>
      </c>
      <c r="F114" s="154">
        <v>76</v>
      </c>
      <c r="G114" s="154">
        <v>1568</v>
      </c>
      <c r="H114" s="154">
        <v>5668</v>
      </c>
      <c r="I114" s="154">
        <v>22815</v>
      </c>
      <c r="J114" s="154">
        <v>40271</v>
      </c>
      <c r="K114" s="154">
        <v>15313</v>
      </c>
    </row>
    <row r="115" spans="2:11" s="152" customFormat="1" ht="13.5" customHeight="1" x14ac:dyDescent="0.15">
      <c r="B115" s="153" t="s">
        <v>1557</v>
      </c>
      <c r="C115" s="153" t="s">
        <v>767</v>
      </c>
      <c r="D115" s="153" t="s">
        <v>335</v>
      </c>
      <c r="E115" s="166" t="s">
        <v>336</v>
      </c>
      <c r="F115" s="154">
        <v>79</v>
      </c>
      <c r="G115" s="154">
        <v>2229</v>
      </c>
      <c r="H115" s="154">
        <v>8042</v>
      </c>
      <c r="I115" s="154">
        <v>21702</v>
      </c>
      <c r="J115" s="154">
        <v>44277</v>
      </c>
      <c r="K115" s="154">
        <v>19483</v>
      </c>
    </row>
    <row r="116" spans="2:11" s="152" customFormat="1" ht="13.5" customHeight="1" x14ac:dyDescent="0.15">
      <c r="B116" s="153" t="s">
        <v>1557</v>
      </c>
      <c r="C116" s="153" t="s">
        <v>767</v>
      </c>
      <c r="D116" s="153" t="s">
        <v>337</v>
      </c>
      <c r="E116" s="166" t="s">
        <v>338</v>
      </c>
      <c r="F116" s="154">
        <v>43</v>
      </c>
      <c r="G116" s="154">
        <v>1036</v>
      </c>
      <c r="H116" s="154">
        <v>3510</v>
      </c>
      <c r="I116" s="154">
        <v>13587</v>
      </c>
      <c r="J116" s="154">
        <v>23709</v>
      </c>
      <c r="K116" s="154">
        <v>8786</v>
      </c>
    </row>
    <row r="117" spans="2:11" s="152" customFormat="1" ht="13.5" customHeight="1" x14ac:dyDescent="0.15">
      <c r="B117" s="153" t="s">
        <v>1557</v>
      </c>
      <c r="C117" s="153" t="s">
        <v>767</v>
      </c>
      <c r="D117" s="153" t="s">
        <v>339</v>
      </c>
      <c r="E117" s="166" t="s">
        <v>340</v>
      </c>
      <c r="F117" s="154">
        <v>77</v>
      </c>
      <c r="G117" s="154">
        <v>1073</v>
      </c>
      <c r="H117" s="154">
        <v>3070</v>
      </c>
      <c r="I117" s="154">
        <v>9543</v>
      </c>
      <c r="J117" s="154">
        <v>18262</v>
      </c>
      <c r="K117" s="154">
        <v>7868</v>
      </c>
    </row>
    <row r="118" spans="2:11" s="152" customFormat="1" ht="13.5" customHeight="1" x14ac:dyDescent="0.15">
      <c r="B118" s="153" t="s">
        <v>1557</v>
      </c>
      <c r="C118" s="153" t="s">
        <v>767</v>
      </c>
      <c r="D118" s="153" t="s">
        <v>341</v>
      </c>
      <c r="E118" s="166" t="s">
        <v>342</v>
      </c>
      <c r="F118" s="154">
        <v>72</v>
      </c>
      <c r="G118" s="154">
        <v>796</v>
      </c>
      <c r="H118" s="154">
        <v>2185</v>
      </c>
      <c r="I118" s="154">
        <v>4596</v>
      </c>
      <c r="J118" s="154">
        <v>9721</v>
      </c>
      <c r="K118" s="154">
        <v>4351</v>
      </c>
    </row>
    <row r="119" spans="2:11" s="152" customFormat="1" ht="13.5" customHeight="1" x14ac:dyDescent="0.15">
      <c r="B119" s="153" t="s">
        <v>1557</v>
      </c>
      <c r="C119" s="153" t="s">
        <v>767</v>
      </c>
      <c r="D119" s="153" t="s">
        <v>343</v>
      </c>
      <c r="E119" s="166" t="s">
        <v>344</v>
      </c>
      <c r="F119" s="154">
        <v>24</v>
      </c>
      <c r="G119" s="154">
        <v>204</v>
      </c>
      <c r="H119" s="154">
        <v>637</v>
      </c>
      <c r="I119" s="154">
        <v>1321</v>
      </c>
      <c r="J119" s="154">
        <v>2404</v>
      </c>
      <c r="K119" s="154">
        <v>985</v>
      </c>
    </row>
    <row r="120" spans="2:11" s="152" customFormat="1" ht="13.5" customHeight="1" x14ac:dyDescent="0.15">
      <c r="B120" s="153" t="s">
        <v>1557</v>
      </c>
      <c r="C120" s="153" t="s">
        <v>767</v>
      </c>
      <c r="D120" s="153" t="s">
        <v>345</v>
      </c>
      <c r="E120" s="166" t="s">
        <v>346</v>
      </c>
      <c r="F120" s="154">
        <v>226</v>
      </c>
      <c r="G120" s="154">
        <v>9440</v>
      </c>
      <c r="H120" s="154">
        <v>44437</v>
      </c>
      <c r="I120" s="154">
        <v>150980</v>
      </c>
      <c r="J120" s="154">
        <v>274229</v>
      </c>
      <c r="K120" s="154">
        <v>104526</v>
      </c>
    </row>
    <row r="121" spans="2:11" s="152" customFormat="1" ht="13.5" customHeight="1" x14ac:dyDescent="0.15">
      <c r="B121" s="153" t="s">
        <v>1557</v>
      </c>
      <c r="C121" s="153" t="s">
        <v>767</v>
      </c>
      <c r="D121" s="153" t="s">
        <v>347</v>
      </c>
      <c r="E121" s="166" t="s">
        <v>348</v>
      </c>
      <c r="F121" s="154">
        <v>37</v>
      </c>
      <c r="G121" s="154">
        <v>1525</v>
      </c>
      <c r="H121" s="154">
        <v>7568</v>
      </c>
      <c r="I121" s="154">
        <v>40207</v>
      </c>
      <c r="J121" s="154">
        <v>60273</v>
      </c>
      <c r="K121" s="154">
        <v>16881</v>
      </c>
    </row>
    <row r="122" spans="2:11" s="152" customFormat="1" ht="13.5" customHeight="1" x14ac:dyDescent="0.15">
      <c r="B122" s="153" t="s">
        <v>1557</v>
      </c>
      <c r="C122" s="153" t="s">
        <v>767</v>
      </c>
      <c r="D122" s="153" t="s">
        <v>349</v>
      </c>
      <c r="E122" s="166" t="s">
        <v>350</v>
      </c>
      <c r="F122" s="154">
        <v>181</v>
      </c>
      <c r="G122" s="154">
        <v>2387</v>
      </c>
      <c r="H122" s="154">
        <v>7270</v>
      </c>
      <c r="I122" s="154">
        <v>21228</v>
      </c>
      <c r="J122" s="154">
        <v>38528</v>
      </c>
      <c r="K122" s="154">
        <v>15100</v>
      </c>
    </row>
    <row r="123" spans="2:11" s="152" customFormat="1" ht="13.5" customHeight="1" x14ac:dyDescent="0.15">
      <c r="B123" s="153" t="s">
        <v>1557</v>
      </c>
      <c r="C123" s="153" t="s">
        <v>767</v>
      </c>
      <c r="D123" s="153" t="s">
        <v>351</v>
      </c>
      <c r="E123" s="166" t="s">
        <v>352</v>
      </c>
      <c r="F123" s="154">
        <v>2926</v>
      </c>
      <c r="G123" s="154">
        <v>69219</v>
      </c>
      <c r="H123" s="154">
        <v>164397</v>
      </c>
      <c r="I123" s="154">
        <v>316299</v>
      </c>
      <c r="J123" s="154">
        <v>653216</v>
      </c>
      <c r="K123" s="154">
        <v>294801</v>
      </c>
    </row>
    <row r="124" spans="2:11" s="152" customFormat="1" ht="13.5" customHeight="1" x14ac:dyDescent="0.15">
      <c r="B124" s="153" t="s">
        <v>1557</v>
      </c>
      <c r="C124" s="153" t="s">
        <v>767</v>
      </c>
      <c r="D124" s="153" t="s">
        <v>353</v>
      </c>
      <c r="E124" s="166" t="s">
        <v>354</v>
      </c>
      <c r="F124" s="154">
        <v>304</v>
      </c>
      <c r="G124" s="154">
        <v>11236</v>
      </c>
      <c r="H124" s="154">
        <v>25637</v>
      </c>
      <c r="I124" s="154">
        <v>46073</v>
      </c>
      <c r="J124" s="154">
        <v>96768</v>
      </c>
      <c r="K124" s="154">
        <v>45159</v>
      </c>
    </row>
    <row r="125" spans="2:11" s="152" customFormat="1" ht="13.5" customHeight="1" x14ac:dyDescent="0.15">
      <c r="B125" s="153" t="s">
        <v>1557</v>
      </c>
      <c r="C125" s="153" t="s">
        <v>767</v>
      </c>
      <c r="D125" s="153" t="s">
        <v>355</v>
      </c>
      <c r="E125" s="166" t="s">
        <v>356</v>
      </c>
      <c r="F125" s="154">
        <v>1005</v>
      </c>
      <c r="G125" s="154">
        <v>19112</v>
      </c>
      <c r="H125" s="154">
        <v>43531</v>
      </c>
      <c r="I125" s="154">
        <v>55132</v>
      </c>
      <c r="J125" s="154">
        <v>135819</v>
      </c>
      <c r="K125" s="154">
        <v>71756</v>
      </c>
    </row>
    <row r="126" spans="2:11" s="152" customFormat="1" ht="13.5" customHeight="1" x14ac:dyDescent="0.15">
      <c r="B126" s="153" t="s">
        <v>1557</v>
      </c>
      <c r="C126" s="153" t="s">
        <v>767</v>
      </c>
      <c r="D126" s="153" t="s">
        <v>357</v>
      </c>
      <c r="E126" s="166" t="s">
        <v>358</v>
      </c>
      <c r="F126" s="154">
        <v>42</v>
      </c>
      <c r="G126" s="154">
        <v>651</v>
      </c>
      <c r="H126" s="154">
        <v>1683</v>
      </c>
      <c r="I126" s="154">
        <v>3655</v>
      </c>
      <c r="J126" s="154">
        <v>8105</v>
      </c>
      <c r="K126" s="154">
        <v>4053</v>
      </c>
    </row>
    <row r="127" spans="2:11" s="152" customFormat="1" ht="13.5" customHeight="1" x14ac:dyDescent="0.15">
      <c r="B127" s="153" t="s">
        <v>1557</v>
      </c>
      <c r="C127" s="153" t="s">
        <v>767</v>
      </c>
      <c r="D127" s="153" t="s">
        <v>359</v>
      </c>
      <c r="E127" s="166" t="s">
        <v>360</v>
      </c>
      <c r="F127" s="154">
        <v>130</v>
      </c>
      <c r="G127" s="154">
        <v>4640</v>
      </c>
      <c r="H127" s="154">
        <v>10395</v>
      </c>
      <c r="I127" s="154">
        <v>15034</v>
      </c>
      <c r="J127" s="154">
        <v>32872</v>
      </c>
      <c r="K127" s="154">
        <v>15594</v>
      </c>
    </row>
    <row r="128" spans="2:11" s="152" customFormat="1" ht="13.5" customHeight="1" x14ac:dyDescent="0.15">
      <c r="B128" s="153" t="s">
        <v>1557</v>
      </c>
      <c r="C128" s="153" t="s">
        <v>767</v>
      </c>
      <c r="D128" s="153" t="s">
        <v>361</v>
      </c>
      <c r="E128" s="166" t="s">
        <v>362</v>
      </c>
      <c r="F128" s="154">
        <v>560</v>
      </c>
      <c r="G128" s="154">
        <v>15805</v>
      </c>
      <c r="H128" s="154">
        <v>38588</v>
      </c>
      <c r="I128" s="154">
        <v>107926</v>
      </c>
      <c r="J128" s="154">
        <v>198487</v>
      </c>
      <c r="K128" s="154">
        <v>76341</v>
      </c>
    </row>
    <row r="129" spans="2:11" s="152" customFormat="1" ht="13.5" customHeight="1" x14ac:dyDescent="0.15">
      <c r="B129" s="153" t="s">
        <v>1557</v>
      </c>
      <c r="C129" s="153" t="s">
        <v>767</v>
      </c>
      <c r="D129" s="153" t="s">
        <v>363</v>
      </c>
      <c r="E129" s="166" t="s">
        <v>364</v>
      </c>
      <c r="F129" s="154">
        <v>84</v>
      </c>
      <c r="G129" s="154">
        <v>1656</v>
      </c>
      <c r="H129" s="154">
        <v>4131</v>
      </c>
      <c r="I129" s="154">
        <v>8212</v>
      </c>
      <c r="J129" s="154">
        <v>18935</v>
      </c>
      <c r="K129" s="154">
        <v>9731</v>
      </c>
    </row>
    <row r="130" spans="2:11" s="152" customFormat="1" ht="13.5" customHeight="1" x14ac:dyDescent="0.15">
      <c r="B130" s="153" t="s">
        <v>1557</v>
      </c>
      <c r="C130" s="153" t="s">
        <v>767</v>
      </c>
      <c r="D130" s="153" t="s">
        <v>365</v>
      </c>
      <c r="E130" s="166" t="s">
        <v>366</v>
      </c>
      <c r="F130" s="154">
        <v>416</v>
      </c>
      <c r="G130" s="154">
        <v>6400</v>
      </c>
      <c r="H130" s="154">
        <v>15260</v>
      </c>
      <c r="I130" s="154">
        <v>27916</v>
      </c>
      <c r="J130" s="154">
        <v>62320</v>
      </c>
      <c r="K130" s="154">
        <v>30878</v>
      </c>
    </row>
    <row r="131" spans="2:11" s="152" customFormat="1" ht="13.5" customHeight="1" x14ac:dyDescent="0.15">
      <c r="B131" s="153" t="s">
        <v>1557</v>
      </c>
      <c r="C131" s="153" t="s">
        <v>767</v>
      </c>
      <c r="D131" s="153" t="s">
        <v>367</v>
      </c>
      <c r="E131" s="166" t="s">
        <v>368</v>
      </c>
      <c r="F131" s="154">
        <v>171</v>
      </c>
      <c r="G131" s="154">
        <v>4143</v>
      </c>
      <c r="H131" s="154">
        <v>10824</v>
      </c>
      <c r="I131" s="154">
        <v>17964</v>
      </c>
      <c r="J131" s="154">
        <v>37781</v>
      </c>
      <c r="K131" s="154">
        <v>16928</v>
      </c>
    </row>
    <row r="132" spans="2:11" s="152" customFormat="1" ht="13.5" customHeight="1" x14ac:dyDescent="0.15">
      <c r="B132" s="153" t="s">
        <v>1557</v>
      </c>
      <c r="C132" s="153" t="s">
        <v>767</v>
      </c>
      <c r="D132" s="153" t="s">
        <v>369</v>
      </c>
      <c r="E132" s="166" t="s">
        <v>370</v>
      </c>
      <c r="F132" s="154">
        <v>214</v>
      </c>
      <c r="G132" s="154">
        <v>5576</v>
      </c>
      <c r="H132" s="154">
        <v>14349</v>
      </c>
      <c r="I132" s="154">
        <v>34388</v>
      </c>
      <c r="J132" s="154">
        <v>62129</v>
      </c>
      <c r="K132" s="154">
        <v>24361</v>
      </c>
    </row>
    <row r="133" spans="2:11" s="152" customFormat="1" ht="13.5" customHeight="1" x14ac:dyDescent="0.15">
      <c r="B133" s="153" t="s">
        <v>1557</v>
      </c>
      <c r="C133" s="153" t="s">
        <v>767</v>
      </c>
      <c r="D133" s="153" t="s">
        <v>371</v>
      </c>
      <c r="E133" s="166" t="s">
        <v>372</v>
      </c>
      <c r="F133" s="154">
        <v>267</v>
      </c>
      <c r="G133" s="154">
        <v>8009</v>
      </c>
      <c r="H133" s="154">
        <v>20581</v>
      </c>
      <c r="I133" s="154">
        <v>63396</v>
      </c>
      <c r="J133" s="154">
        <v>109497</v>
      </c>
      <c r="K133" s="154">
        <v>39502</v>
      </c>
    </row>
    <row r="134" spans="2:11" s="152" customFormat="1" ht="13.5" customHeight="1" x14ac:dyDescent="0.15">
      <c r="B134" s="153" t="s">
        <v>1557</v>
      </c>
      <c r="C134" s="153" t="s">
        <v>767</v>
      </c>
      <c r="D134" s="153" t="s">
        <v>373</v>
      </c>
      <c r="E134" s="166" t="s">
        <v>374</v>
      </c>
      <c r="F134" s="154">
        <v>55</v>
      </c>
      <c r="G134" s="154">
        <v>1057</v>
      </c>
      <c r="H134" s="154">
        <v>2355</v>
      </c>
      <c r="I134" s="154">
        <v>4089</v>
      </c>
      <c r="J134" s="154">
        <v>9332</v>
      </c>
      <c r="K134" s="154">
        <v>4762</v>
      </c>
    </row>
    <row r="135" spans="2:11" s="152" customFormat="1" ht="13.5" customHeight="1" x14ac:dyDescent="0.15">
      <c r="B135" s="153" t="s">
        <v>1557</v>
      </c>
      <c r="C135" s="153" t="s">
        <v>767</v>
      </c>
      <c r="D135" s="153" t="s">
        <v>375</v>
      </c>
      <c r="E135" s="166" t="s">
        <v>376</v>
      </c>
      <c r="F135" s="154">
        <v>112</v>
      </c>
      <c r="G135" s="154">
        <v>3828</v>
      </c>
      <c r="H135" s="154">
        <v>11208</v>
      </c>
      <c r="I135" s="154">
        <v>45417</v>
      </c>
      <c r="J135" s="154">
        <v>74267</v>
      </c>
      <c r="K135" s="154">
        <v>24206</v>
      </c>
    </row>
    <row r="136" spans="2:11" s="152" customFormat="1" ht="13.5" customHeight="1" x14ac:dyDescent="0.15">
      <c r="B136" s="153" t="s">
        <v>1557</v>
      </c>
      <c r="C136" s="153" t="s">
        <v>767</v>
      </c>
      <c r="D136" s="153" t="s">
        <v>377</v>
      </c>
      <c r="E136" s="166" t="s">
        <v>378</v>
      </c>
      <c r="F136" s="154">
        <v>29</v>
      </c>
      <c r="G136" s="154">
        <v>620</v>
      </c>
      <c r="H136" s="154">
        <v>1341</v>
      </c>
      <c r="I136" s="154">
        <v>2354</v>
      </c>
      <c r="J136" s="154">
        <v>4694</v>
      </c>
      <c r="K136" s="154">
        <v>2084</v>
      </c>
    </row>
    <row r="137" spans="2:11" s="152" customFormat="1" ht="13.5" customHeight="1" x14ac:dyDescent="0.15">
      <c r="B137" s="153" t="s">
        <v>1557</v>
      </c>
      <c r="C137" s="153" t="s">
        <v>767</v>
      </c>
      <c r="D137" s="153" t="s">
        <v>379</v>
      </c>
      <c r="E137" s="166" t="s">
        <v>380</v>
      </c>
      <c r="F137" s="154">
        <v>71</v>
      </c>
      <c r="G137" s="154">
        <v>2504</v>
      </c>
      <c r="H137" s="154">
        <v>5676</v>
      </c>
      <c r="I137" s="154">
        <v>11536</v>
      </c>
      <c r="J137" s="154">
        <v>21204</v>
      </c>
      <c r="K137" s="154">
        <v>8450</v>
      </c>
    </row>
    <row r="138" spans="2:11" s="152" customFormat="1" ht="13.5" customHeight="1" x14ac:dyDescent="0.15">
      <c r="B138" s="153" t="s">
        <v>1557</v>
      </c>
      <c r="C138" s="153" t="s">
        <v>767</v>
      </c>
      <c r="D138" s="153" t="s">
        <v>381</v>
      </c>
      <c r="E138" s="166" t="s">
        <v>382</v>
      </c>
      <c r="F138" s="154">
        <v>762</v>
      </c>
      <c r="G138" s="154">
        <v>14819</v>
      </c>
      <c r="H138" s="154">
        <v>40759</v>
      </c>
      <c r="I138" s="154">
        <v>87252</v>
      </c>
      <c r="J138" s="154">
        <v>170775</v>
      </c>
      <c r="K138" s="154">
        <v>72509</v>
      </c>
    </row>
    <row r="139" spans="2:11" s="152" customFormat="1" ht="13.5" customHeight="1" x14ac:dyDescent="0.15">
      <c r="B139" s="153" t="s">
        <v>1557</v>
      </c>
      <c r="C139" s="153" t="s">
        <v>767</v>
      </c>
      <c r="D139" s="153" t="s">
        <v>383</v>
      </c>
      <c r="E139" s="166" t="s">
        <v>384</v>
      </c>
      <c r="F139" s="154">
        <v>237</v>
      </c>
      <c r="G139" s="154">
        <v>3214</v>
      </c>
      <c r="H139" s="154">
        <v>8707</v>
      </c>
      <c r="I139" s="154">
        <v>14136</v>
      </c>
      <c r="J139" s="154">
        <v>30005</v>
      </c>
      <c r="K139" s="154">
        <v>14198</v>
      </c>
    </row>
    <row r="140" spans="2:11" s="152" customFormat="1" ht="13.5" customHeight="1" x14ac:dyDescent="0.15">
      <c r="B140" s="153" t="s">
        <v>1557</v>
      </c>
      <c r="C140" s="153" t="s">
        <v>767</v>
      </c>
      <c r="D140" s="153" t="s">
        <v>385</v>
      </c>
      <c r="E140" s="166" t="s">
        <v>386</v>
      </c>
      <c r="F140" s="154">
        <v>25</v>
      </c>
      <c r="G140" s="154">
        <v>413</v>
      </c>
      <c r="H140" s="154">
        <v>1660</v>
      </c>
      <c r="I140" s="154">
        <v>1538</v>
      </c>
      <c r="J140" s="154">
        <v>2739</v>
      </c>
      <c r="K140" s="154">
        <v>1094</v>
      </c>
    </row>
    <row r="141" spans="2:11" s="152" customFormat="1" ht="13.5" customHeight="1" x14ac:dyDescent="0.15">
      <c r="B141" s="153" t="s">
        <v>1557</v>
      </c>
      <c r="C141" s="153" t="s">
        <v>767</v>
      </c>
      <c r="D141" s="153" t="s">
        <v>387</v>
      </c>
      <c r="E141" s="166" t="s">
        <v>388</v>
      </c>
      <c r="F141" s="154">
        <v>58</v>
      </c>
      <c r="G141" s="154">
        <v>621</v>
      </c>
      <c r="H141" s="154">
        <v>1888</v>
      </c>
      <c r="I141" s="154">
        <v>3127</v>
      </c>
      <c r="J141" s="154">
        <v>7260</v>
      </c>
      <c r="K141" s="154">
        <v>3575</v>
      </c>
    </row>
    <row r="142" spans="2:11" s="152" customFormat="1" ht="13.5" customHeight="1" x14ac:dyDescent="0.15">
      <c r="B142" s="153" t="s">
        <v>1557</v>
      </c>
      <c r="C142" s="153" t="s">
        <v>767</v>
      </c>
      <c r="D142" s="153" t="s">
        <v>389</v>
      </c>
      <c r="E142" s="166" t="s">
        <v>390</v>
      </c>
      <c r="F142" s="154">
        <v>153</v>
      </c>
      <c r="G142" s="154">
        <v>5791</v>
      </c>
      <c r="H142" s="154">
        <v>15541</v>
      </c>
      <c r="I142" s="154">
        <v>35687</v>
      </c>
      <c r="J142" s="154">
        <v>63673</v>
      </c>
      <c r="K142" s="154">
        <v>22522</v>
      </c>
    </row>
    <row r="143" spans="2:11" s="152" customFormat="1" ht="13.5" customHeight="1" x14ac:dyDescent="0.15">
      <c r="B143" s="153" t="s">
        <v>1557</v>
      </c>
      <c r="C143" s="153" t="s">
        <v>767</v>
      </c>
      <c r="D143" s="153" t="s">
        <v>391</v>
      </c>
      <c r="E143" s="166" t="s">
        <v>392</v>
      </c>
      <c r="F143" s="154">
        <v>55</v>
      </c>
      <c r="G143" s="154">
        <v>1285</v>
      </c>
      <c r="H143" s="154">
        <v>3716</v>
      </c>
      <c r="I143" s="154">
        <v>14522</v>
      </c>
      <c r="J143" s="154">
        <v>25141</v>
      </c>
      <c r="K143" s="154">
        <v>9756</v>
      </c>
    </row>
    <row r="144" spans="2:11" s="152" customFormat="1" ht="13.5" customHeight="1" x14ac:dyDescent="0.15">
      <c r="B144" s="153" t="s">
        <v>1557</v>
      </c>
      <c r="C144" s="153" t="s">
        <v>767</v>
      </c>
      <c r="D144" s="153" t="s">
        <v>393</v>
      </c>
      <c r="E144" s="166" t="s">
        <v>394</v>
      </c>
      <c r="F144" s="154">
        <v>104</v>
      </c>
      <c r="G144" s="154">
        <v>1608</v>
      </c>
      <c r="H144" s="154">
        <v>4658</v>
      </c>
      <c r="I144" s="154">
        <v>6222</v>
      </c>
      <c r="J144" s="154">
        <v>17957</v>
      </c>
      <c r="K144" s="154">
        <v>10681</v>
      </c>
    </row>
    <row r="145" spans="2:11" s="152" customFormat="1" ht="13.5" customHeight="1" x14ac:dyDescent="0.15">
      <c r="B145" s="153" t="s">
        <v>1557</v>
      </c>
      <c r="C145" s="153" t="s">
        <v>767</v>
      </c>
      <c r="D145" s="153" t="s">
        <v>395</v>
      </c>
      <c r="E145" s="166" t="s">
        <v>396</v>
      </c>
      <c r="F145" s="154">
        <v>130</v>
      </c>
      <c r="G145" s="154">
        <v>1887</v>
      </c>
      <c r="H145" s="154">
        <v>4589</v>
      </c>
      <c r="I145" s="154">
        <v>12020</v>
      </c>
      <c r="J145" s="154">
        <v>24000</v>
      </c>
      <c r="K145" s="154">
        <v>10683</v>
      </c>
    </row>
    <row r="146" spans="2:11" s="152" customFormat="1" ht="13.5" customHeight="1" x14ac:dyDescent="0.15">
      <c r="B146" s="153" t="s">
        <v>1557</v>
      </c>
      <c r="C146" s="153" t="s">
        <v>767</v>
      </c>
      <c r="D146" s="153" t="s">
        <v>397</v>
      </c>
      <c r="E146" s="166" t="s">
        <v>398</v>
      </c>
      <c r="F146" s="154">
        <v>2301</v>
      </c>
      <c r="G146" s="154">
        <v>47843</v>
      </c>
      <c r="H146" s="154">
        <v>148109</v>
      </c>
      <c r="I146" s="154">
        <v>522773</v>
      </c>
      <c r="J146" s="154">
        <v>899728</v>
      </c>
      <c r="K146" s="154">
        <v>327123</v>
      </c>
    </row>
    <row r="147" spans="2:11" s="152" customFormat="1" ht="13.5" customHeight="1" x14ac:dyDescent="0.15">
      <c r="B147" s="153" t="s">
        <v>1557</v>
      </c>
      <c r="C147" s="153" t="s">
        <v>767</v>
      </c>
      <c r="D147" s="153" t="s">
        <v>399</v>
      </c>
      <c r="E147" s="166" t="s">
        <v>400</v>
      </c>
      <c r="F147" s="154">
        <v>371</v>
      </c>
      <c r="G147" s="154">
        <v>6316</v>
      </c>
      <c r="H147" s="154">
        <v>17224</v>
      </c>
      <c r="I147" s="154">
        <v>74560</v>
      </c>
      <c r="J147" s="154">
        <v>112479</v>
      </c>
      <c r="K147" s="154">
        <v>33605</v>
      </c>
    </row>
    <row r="148" spans="2:11" s="152" customFormat="1" ht="13.5" customHeight="1" x14ac:dyDescent="0.15">
      <c r="B148" s="153" t="s">
        <v>1557</v>
      </c>
      <c r="C148" s="153" t="s">
        <v>767</v>
      </c>
      <c r="D148" s="153" t="s">
        <v>401</v>
      </c>
      <c r="E148" s="166" t="s">
        <v>402</v>
      </c>
      <c r="F148" s="154">
        <v>19</v>
      </c>
      <c r="G148" s="154">
        <v>284</v>
      </c>
      <c r="H148" s="154">
        <v>934</v>
      </c>
      <c r="I148" s="154">
        <v>2862</v>
      </c>
      <c r="J148" s="154">
        <v>5178</v>
      </c>
      <c r="K148" s="154">
        <v>1941</v>
      </c>
    </row>
    <row r="149" spans="2:11" s="152" customFormat="1" ht="13.5" customHeight="1" x14ac:dyDescent="0.15">
      <c r="B149" s="153" t="s">
        <v>1557</v>
      </c>
      <c r="C149" s="153" t="s">
        <v>767</v>
      </c>
      <c r="D149" s="153" t="s">
        <v>403</v>
      </c>
      <c r="E149" s="166" t="s">
        <v>404</v>
      </c>
      <c r="F149" s="154">
        <v>109</v>
      </c>
      <c r="G149" s="154">
        <v>3606</v>
      </c>
      <c r="H149" s="154">
        <v>14925</v>
      </c>
      <c r="I149" s="154">
        <v>77362</v>
      </c>
      <c r="J149" s="154">
        <v>122030</v>
      </c>
      <c r="K149" s="154">
        <v>37028</v>
      </c>
    </row>
    <row r="150" spans="2:11" s="152" customFormat="1" ht="13.5" customHeight="1" x14ac:dyDescent="0.15">
      <c r="B150" s="153" t="s">
        <v>1557</v>
      </c>
      <c r="C150" s="153" t="s">
        <v>767</v>
      </c>
      <c r="D150" s="153" t="s">
        <v>405</v>
      </c>
      <c r="E150" s="166" t="s">
        <v>406</v>
      </c>
      <c r="F150" s="154">
        <v>384</v>
      </c>
      <c r="G150" s="154">
        <v>4560</v>
      </c>
      <c r="H150" s="154">
        <v>16833</v>
      </c>
      <c r="I150" s="154">
        <v>36330</v>
      </c>
      <c r="J150" s="154">
        <v>75025</v>
      </c>
      <c r="K150" s="154">
        <v>33157</v>
      </c>
    </row>
    <row r="151" spans="2:11" s="152" customFormat="1" ht="13.5" customHeight="1" x14ac:dyDescent="0.15">
      <c r="B151" s="153" t="s">
        <v>1557</v>
      </c>
      <c r="C151" s="153" t="s">
        <v>767</v>
      </c>
      <c r="D151" s="153" t="s">
        <v>407</v>
      </c>
      <c r="E151" s="166" t="s">
        <v>408</v>
      </c>
      <c r="F151" s="154">
        <v>71</v>
      </c>
      <c r="G151" s="154">
        <v>1139</v>
      </c>
      <c r="H151" s="154">
        <v>2706</v>
      </c>
      <c r="I151" s="154">
        <v>7027</v>
      </c>
      <c r="J151" s="154">
        <v>13554</v>
      </c>
      <c r="K151" s="154">
        <v>5713</v>
      </c>
    </row>
    <row r="152" spans="2:11" s="152" customFormat="1" ht="13.5" customHeight="1" x14ac:dyDescent="0.15">
      <c r="B152" s="153" t="s">
        <v>1557</v>
      </c>
      <c r="C152" s="153" t="s">
        <v>767</v>
      </c>
      <c r="D152" s="153" t="s">
        <v>409</v>
      </c>
      <c r="E152" s="166" t="s">
        <v>410</v>
      </c>
      <c r="F152" s="154">
        <v>241</v>
      </c>
      <c r="G152" s="154">
        <v>2621</v>
      </c>
      <c r="H152" s="154">
        <v>6377</v>
      </c>
      <c r="I152" s="154">
        <v>5095</v>
      </c>
      <c r="J152" s="154">
        <v>16509</v>
      </c>
      <c r="K152" s="154">
        <v>10265</v>
      </c>
    </row>
    <row r="153" spans="2:11" s="152" customFormat="1" ht="13.5" customHeight="1" x14ac:dyDescent="0.15">
      <c r="B153" s="153" t="s">
        <v>1557</v>
      </c>
      <c r="C153" s="153" t="s">
        <v>767</v>
      </c>
      <c r="D153" s="153" t="s">
        <v>411</v>
      </c>
      <c r="E153" s="166" t="s">
        <v>412</v>
      </c>
      <c r="F153" s="154">
        <v>147</v>
      </c>
      <c r="G153" s="154">
        <v>3058</v>
      </c>
      <c r="H153" s="154">
        <v>9180</v>
      </c>
      <c r="I153" s="154">
        <v>25336</v>
      </c>
      <c r="J153" s="154">
        <v>49855</v>
      </c>
      <c r="K153" s="154">
        <v>21375</v>
      </c>
    </row>
    <row r="154" spans="2:11" s="152" customFormat="1" ht="13.5" customHeight="1" x14ac:dyDescent="0.15">
      <c r="B154" s="153" t="s">
        <v>1557</v>
      </c>
      <c r="C154" s="153" t="s">
        <v>767</v>
      </c>
      <c r="D154" s="153" t="s">
        <v>413</v>
      </c>
      <c r="E154" s="166" t="s">
        <v>414</v>
      </c>
      <c r="F154" s="154">
        <v>97</v>
      </c>
      <c r="G154" s="154">
        <v>4761</v>
      </c>
      <c r="H154" s="154">
        <v>17013</v>
      </c>
      <c r="I154" s="154">
        <v>79458</v>
      </c>
      <c r="J154" s="154">
        <v>148947</v>
      </c>
      <c r="K154" s="154">
        <v>60658</v>
      </c>
    </row>
    <row r="155" spans="2:11" s="152" customFormat="1" ht="13.5" customHeight="1" x14ac:dyDescent="0.15">
      <c r="B155" s="153" t="s">
        <v>1557</v>
      </c>
      <c r="C155" s="153" t="s">
        <v>767</v>
      </c>
      <c r="D155" s="153" t="s">
        <v>415</v>
      </c>
      <c r="E155" s="166" t="s">
        <v>416</v>
      </c>
      <c r="F155" s="154">
        <v>862</v>
      </c>
      <c r="G155" s="154">
        <v>21498</v>
      </c>
      <c r="H155" s="154">
        <v>62919</v>
      </c>
      <c r="I155" s="154">
        <v>214744</v>
      </c>
      <c r="J155" s="154">
        <v>356152</v>
      </c>
      <c r="K155" s="154">
        <v>123381</v>
      </c>
    </row>
    <row r="156" spans="2:11" s="152" customFormat="1" ht="13.5" customHeight="1" x14ac:dyDescent="0.15">
      <c r="B156" s="153" t="s">
        <v>1557</v>
      </c>
      <c r="C156" s="153" t="s">
        <v>767</v>
      </c>
      <c r="D156" s="153" t="s">
        <v>417</v>
      </c>
      <c r="E156" s="166" t="s">
        <v>418</v>
      </c>
      <c r="F156" s="154">
        <v>4546</v>
      </c>
      <c r="G156" s="154">
        <v>86067</v>
      </c>
      <c r="H156" s="154">
        <v>318200</v>
      </c>
      <c r="I156" s="154">
        <v>1695913</v>
      </c>
      <c r="J156" s="154">
        <v>2738069</v>
      </c>
      <c r="K156" s="154">
        <v>888369</v>
      </c>
    </row>
    <row r="157" spans="2:11" s="152" customFormat="1" ht="13.5" customHeight="1" x14ac:dyDescent="0.15">
      <c r="B157" s="153" t="s">
        <v>1557</v>
      </c>
      <c r="C157" s="153" t="s">
        <v>767</v>
      </c>
      <c r="D157" s="153" t="s">
        <v>419</v>
      </c>
      <c r="E157" s="166" t="s">
        <v>420</v>
      </c>
      <c r="F157" s="154">
        <v>2168</v>
      </c>
      <c r="G157" s="154">
        <v>30585</v>
      </c>
      <c r="H157" s="154">
        <v>105885</v>
      </c>
      <c r="I157" s="154">
        <v>459835</v>
      </c>
      <c r="J157" s="154">
        <v>805705</v>
      </c>
      <c r="K157" s="154">
        <v>302731</v>
      </c>
    </row>
    <row r="158" spans="2:11" s="152" customFormat="1" ht="13.5" customHeight="1" x14ac:dyDescent="0.15">
      <c r="B158" s="153" t="s">
        <v>1557</v>
      </c>
      <c r="C158" s="153" t="s">
        <v>767</v>
      </c>
      <c r="D158" s="153" t="s">
        <v>421</v>
      </c>
      <c r="E158" s="166" t="s">
        <v>422</v>
      </c>
      <c r="F158" s="154">
        <v>1651</v>
      </c>
      <c r="G158" s="154">
        <v>24033</v>
      </c>
      <c r="H158" s="154">
        <v>81816</v>
      </c>
      <c r="I158" s="154">
        <v>370866</v>
      </c>
      <c r="J158" s="154">
        <v>629896</v>
      </c>
      <c r="K158" s="154">
        <v>225590</v>
      </c>
    </row>
    <row r="159" spans="2:11" s="152" customFormat="1" ht="13.5" customHeight="1" x14ac:dyDescent="0.15">
      <c r="B159" s="153" t="s">
        <v>1557</v>
      </c>
      <c r="C159" s="153" t="s">
        <v>767</v>
      </c>
      <c r="D159" s="153" t="s">
        <v>423</v>
      </c>
      <c r="E159" s="166" t="s">
        <v>424</v>
      </c>
      <c r="F159" s="154">
        <v>52</v>
      </c>
      <c r="G159" s="154">
        <v>1213</v>
      </c>
      <c r="H159" s="154">
        <v>4300</v>
      </c>
      <c r="I159" s="154">
        <v>14362</v>
      </c>
      <c r="J159" s="154">
        <v>20707</v>
      </c>
      <c r="K159" s="154">
        <v>5325</v>
      </c>
    </row>
    <row r="160" spans="2:11" s="152" customFormat="1" ht="13.5" customHeight="1" x14ac:dyDescent="0.15">
      <c r="B160" s="153" t="s">
        <v>1557</v>
      </c>
      <c r="C160" s="153" t="s">
        <v>767</v>
      </c>
      <c r="D160" s="153" t="s">
        <v>425</v>
      </c>
      <c r="E160" s="166" t="s">
        <v>426</v>
      </c>
      <c r="F160" s="154">
        <v>380</v>
      </c>
      <c r="G160" s="154">
        <v>4282</v>
      </c>
      <c r="H160" s="154">
        <v>16535</v>
      </c>
      <c r="I160" s="154">
        <v>66674</v>
      </c>
      <c r="J160" s="154">
        <v>139070</v>
      </c>
      <c r="K160" s="154">
        <v>64735</v>
      </c>
    </row>
    <row r="161" spans="2:11" s="152" customFormat="1" ht="13.5" customHeight="1" x14ac:dyDescent="0.15">
      <c r="B161" s="153" t="s">
        <v>1557</v>
      </c>
      <c r="C161" s="153" t="s">
        <v>767</v>
      </c>
      <c r="D161" s="153" t="s">
        <v>427</v>
      </c>
      <c r="E161" s="166" t="s">
        <v>428</v>
      </c>
      <c r="F161" s="154">
        <v>85</v>
      </c>
      <c r="G161" s="154">
        <v>1057</v>
      </c>
      <c r="H161" s="154">
        <v>3234</v>
      </c>
      <c r="I161" s="154">
        <v>7933</v>
      </c>
      <c r="J161" s="154">
        <v>16032</v>
      </c>
      <c r="K161" s="154">
        <v>7081</v>
      </c>
    </row>
    <row r="162" spans="2:11" s="152" customFormat="1" ht="13.5" customHeight="1" x14ac:dyDescent="0.15">
      <c r="B162" s="153" t="s">
        <v>1557</v>
      </c>
      <c r="C162" s="153" t="s">
        <v>767</v>
      </c>
      <c r="D162" s="153" t="s">
        <v>429</v>
      </c>
      <c r="E162" s="166" t="s">
        <v>430</v>
      </c>
      <c r="F162" s="154">
        <v>1413</v>
      </c>
      <c r="G162" s="154">
        <v>42706</v>
      </c>
      <c r="H162" s="154">
        <v>171225</v>
      </c>
      <c r="I162" s="154">
        <v>1132290</v>
      </c>
      <c r="J162" s="154">
        <v>1731501</v>
      </c>
      <c r="K162" s="154">
        <v>499496</v>
      </c>
    </row>
    <row r="163" spans="2:11" s="152" customFormat="1" ht="13.5" customHeight="1" x14ac:dyDescent="0.15">
      <c r="B163" s="153" t="s">
        <v>1557</v>
      </c>
      <c r="C163" s="153" t="s">
        <v>767</v>
      </c>
      <c r="D163" s="153" t="s">
        <v>431</v>
      </c>
      <c r="E163" s="166" t="s">
        <v>432</v>
      </c>
      <c r="F163" s="154">
        <v>282</v>
      </c>
      <c r="G163" s="154">
        <v>6031</v>
      </c>
      <c r="H163" s="154">
        <v>22886</v>
      </c>
      <c r="I163" s="154">
        <v>78871</v>
      </c>
      <c r="J163" s="154">
        <v>145688</v>
      </c>
      <c r="K163" s="154">
        <v>57765</v>
      </c>
    </row>
    <row r="164" spans="2:11" s="152" customFormat="1" ht="13.5" customHeight="1" x14ac:dyDescent="0.15">
      <c r="B164" s="153" t="s">
        <v>1557</v>
      </c>
      <c r="C164" s="153" t="s">
        <v>767</v>
      </c>
      <c r="D164" s="153" t="s">
        <v>433</v>
      </c>
      <c r="E164" s="166" t="s">
        <v>434</v>
      </c>
      <c r="F164" s="154">
        <v>251</v>
      </c>
      <c r="G164" s="154">
        <v>7450</v>
      </c>
      <c r="H164" s="154">
        <v>29618</v>
      </c>
      <c r="I164" s="154">
        <v>198160</v>
      </c>
      <c r="J164" s="154">
        <v>328605</v>
      </c>
      <c r="K164" s="154">
        <v>103327</v>
      </c>
    </row>
    <row r="165" spans="2:11" s="152" customFormat="1" ht="13.5" customHeight="1" x14ac:dyDescent="0.15">
      <c r="B165" s="153" t="s">
        <v>1557</v>
      </c>
      <c r="C165" s="153" t="s">
        <v>767</v>
      </c>
      <c r="D165" s="153" t="s">
        <v>435</v>
      </c>
      <c r="E165" s="166" t="s">
        <v>436</v>
      </c>
      <c r="F165" s="154">
        <v>167</v>
      </c>
      <c r="G165" s="154">
        <v>5281</v>
      </c>
      <c r="H165" s="154">
        <v>19608</v>
      </c>
      <c r="I165" s="154">
        <v>122593</v>
      </c>
      <c r="J165" s="154">
        <v>178492</v>
      </c>
      <c r="K165" s="154">
        <v>43144</v>
      </c>
    </row>
    <row r="166" spans="2:11" s="152" customFormat="1" ht="13.5" customHeight="1" x14ac:dyDescent="0.15">
      <c r="B166" s="153" t="s">
        <v>1557</v>
      </c>
      <c r="C166" s="153" t="s">
        <v>767</v>
      </c>
      <c r="D166" s="153" t="s">
        <v>437</v>
      </c>
      <c r="E166" s="166" t="s">
        <v>438</v>
      </c>
      <c r="F166" s="154">
        <v>562</v>
      </c>
      <c r="G166" s="154">
        <v>17989</v>
      </c>
      <c r="H166" s="154">
        <v>73682</v>
      </c>
      <c r="I166" s="154">
        <v>549345</v>
      </c>
      <c r="J166" s="154">
        <v>793560</v>
      </c>
      <c r="K166" s="154">
        <v>212961</v>
      </c>
    </row>
    <row r="167" spans="2:11" s="152" customFormat="1" ht="13.5" customHeight="1" x14ac:dyDescent="0.15">
      <c r="B167" s="153" t="s">
        <v>1557</v>
      </c>
      <c r="C167" s="153" t="s">
        <v>767</v>
      </c>
      <c r="D167" s="153" t="s">
        <v>439</v>
      </c>
      <c r="E167" s="166" t="s">
        <v>440</v>
      </c>
      <c r="F167" s="154">
        <v>24</v>
      </c>
      <c r="G167" s="154">
        <v>1084</v>
      </c>
      <c r="H167" s="154">
        <v>5533</v>
      </c>
      <c r="I167" s="154">
        <v>29945</v>
      </c>
      <c r="J167" s="154">
        <v>49988</v>
      </c>
      <c r="K167" s="154">
        <v>16598</v>
      </c>
    </row>
    <row r="168" spans="2:11" s="152" customFormat="1" ht="13.5" customHeight="1" x14ac:dyDescent="0.15">
      <c r="B168" s="153" t="s">
        <v>1557</v>
      </c>
      <c r="C168" s="153" t="s">
        <v>767</v>
      </c>
      <c r="D168" s="153" t="s">
        <v>441</v>
      </c>
      <c r="E168" s="166" t="s">
        <v>442</v>
      </c>
      <c r="F168" s="154">
        <v>19</v>
      </c>
      <c r="G168" s="154">
        <v>1252</v>
      </c>
      <c r="H168" s="154">
        <v>5343</v>
      </c>
      <c r="I168" s="154">
        <v>35594</v>
      </c>
      <c r="J168" s="154">
        <v>58639</v>
      </c>
      <c r="K168" s="154">
        <v>18243</v>
      </c>
    </row>
    <row r="169" spans="2:11" s="152" customFormat="1" ht="13.5" customHeight="1" x14ac:dyDescent="0.15">
      <c r="B169" s="153" t="s">
        <v>1557</v>
      </c>
      <c r="C169" s="153" t="s">
        <v>767</v>
      </c>
      <c r="D169" s="153" t="s">
        <v>443</v>
      </c>
      <c r="E169" s="166" t="s">
        <v>444</v>
      </c>
      <c r="F169" s="154">
        <v>21</v>
      </c>
      <c r="G169" s="154">
        <v>174</v>
      </c>
      <c r="H169" s="154">
        <v>532</v>
      </c>
      <c r="I169" s="154">
        <v>1404</v>
      </c>
      <c r="J169" s="154">
        <v>2949</v>
      </c>
      <c r="K169" s="154">
        <v>1406</v>
      </c>
    </row>
    <row r="170" spans="2:11" s="152" customFormat="1" ht="13.5" customHeight="1" x14ac:dyDescent="0.15">
      <c r="B170" s="153" t="s">
        <v>1557</v>
      </c>
      <c r="C170" s="153" t="s">
        <v>767</v>
      </c>
      <c r="D170" s="153" t="s">
        <v>445</v>
      </c>
      <c r="E170" s="166" t="s">
        <v>446</v>
      </c>
      <c r="F170" s="154">
        <v>87</v>
      </c>
      <c r="G170" s="154">
        <v>3445</v>
      </c>
      <c r="H170" s="154">
        <v>14026</v>
      </c>
      <c r="I170" s="154">
        <v>116377</v>
      </c>
      <c r="J170" s="154">
        <v>173580</v>
      </c>
      <c r="K170" s="154">
        <v>46053</v>
      </c>
    </row>
    <row r="171" spans="2:11" s="152" customFormat="1" ht="13.5" customHeight="1" x14ac:dyDescent="0.15">
      <c r="B171" s="153" t="s">
        <v>1557</v>
      </c>
      <c r="C171" s="153" t="s">
        <v>767</v>
      </c>
      <c r="D171" s="153" t="s">
        <v>447</v>
      </c>
      <c r="E171" s="166" t="s">
        <v>448</v>
      </c>
      <c r="F171" s="154">
        <v>385</v>
      </c>
      <c r="G171" s="154">
        <v>5433</v>
      </c>
      <c r="H171" s="154">
        <v>18421</v>
      </c>
      <c r="I171" s="154">
        <v>41312</v>
      </c>
      <c r="J171" s="154">
        <v>80760</v>
      </c>
      <c r="K171" s="154">
        <v>35562</v>
      </c>
    </row>
    <row r="172" spans="2:11" s="152" customFormat="1" ht="13.5" customHeight="1" x14ac:dyDescent="0.15">
      <c r="B172" s="153" t="s">
        <v>1557</v>
      </c>
      <c r="C172" s="153" t="s">
        <v>767</v>
      </c>
      <c r="D172" s="153" t="s">
        <v>449</v>
      </c>
      <c r="E172" s="166" t="s">
        <v>450</v>
      </c>
      <c r="F172" s="154">
        <v>9</v>
      </c>
      <c r="G172" s="154">
        <v>63</v>
      </c>
      <c r="H172" s="154">
        <v>147</v>
      </c>
      <c r="I172" s="154">
        <v>168</v>
      </c>
      <c r="J172" s="154">
        <v>579</v>
      </c>
      <c r="K172" s="154">
        <v>373</v>
      </c>
    </row>
    <row r="173" spans="2:11" s="152" customFormat="1" ht="13.5" customHeight="1" x14ac:dyDescent="0.15">
      <c r="B173" s="153" t="s">
        <v>1557</v>
      </c>
      <c r="C173" s="153" t="s">
        <v>767</v>
      </c>
      <c r="D173" s="153" t="s">
        <v>451</v>
      </c>
      <c r="E173" s="166" t="s">
        <v>452</v>
      </c>
      <c r="F173" s="154">
        <v>355</v>
      </c>
      <c r="G173" s="154">
        <v>5100</v>
      </c>
      <c r="H173" s="154">
        <v>17347</v>
      </c>
      <c r="I173" s="154">
        <v>39558</v>
      </c>
      <c r="J173" s="154">
        <v>76970</v>
      </c>
      <c r="K173" s="154">
        <v>33728</v>
      </c>
    </row>
    <row r="174" spans="2:11" s="152" customFormat="1" ht="13.5" customHeight="1" x14ac:dyDescent="0.15">
      <c r="B174" s="153" t="s">
        <v>1557</v>
      </c>
      <c r="C174" s="153" t="s">
        <v>767</v>
      </c>
      <c r="D174" s="153" t="s">
        <v>453</v>
      </c>
      <c r="E174" s="166" t="s">
        <v>454</v>
      </c>
      <c r="F174" s="154">
        <v>21</v>
      </c>
      <c r="G174" s="154">
        <v>270</v>
      </c>
      <c r="H174" s="154">
        <v>927</v>
      </c>
      <c r="I174" s="154">
        <v>1585</v>
      </c>
      <c r="J174" s="154">
        <v>3211</v>
      </c>
      <c r="K174" s="154">
        <v>1461</v>
      </c>
    </row>
    <row r="175" spans="2:11" s="152" customFormat="1" ht="13.5" customHeight="1" x14ac:dyDescent="0.15">
      <c r="B175" s="153" t="s">
        <v>1557</v>
      </c>
      <c r="C175" s="153" t="s">
        <v>767</v>
      </c>
      <c r="D175" s="153" t="s">
        <v>455</v>
      </c>
      <c r="E175" s="166" t="s">
        <v>456</v>
      </c>
      <c r="F175" s="154">
        <v>580</v>
      </c>
      <c r="G175" s="154">
        <v>7343</v>
      </c>
      <c r="H175" s="154">
        <v>22669</v>
      </c>
      <c r="I175" s="154">
        <v>62477</v>
      </c>
      <c r="J175" s="154">
        <v>120103</v>
      </c>
      <c r="K175" s="154">
        <v>50580</v>
      </c>
    </row>
    <row r="176" spans="2:11" s="152" customFormat="1" ht="13.5" customHeight="1" x14ac:dyDescent="0.15">
      <c r="B176" s="153" t="s">
        <v>1557</v>
      </c>
      <c r="C176" s="153" t="s">
        <v>767</v>
      </c>
      <c r="D176" s="153" t="s">
        <v>457</v>
      </c>
      <c r="E176" s="166" t="s">
        <v>458</v>
      </c>
      <c r="F176" s="154">
        <v>43</v>
      </c>
      <c r="G176" s="154">
        <v>526</v>
      </c>
      <c r="H176" s="154" t="s">
        <v>258</v>
      </c>
      <c r="I176" s="154" t="s">
        <v>258</v>
      </c>
      <c r="J176" s="154" t="s">
        <v>258</v>
      </c>
      <c r="K176" s="154" t="s">
        <v>258</v>
      </c>
    </row>
    <row r="177" spans="2:11" s="152" customFormat="1" ht="13.5" customHeight="1" x14ac:dyDescent="0.15">
      <c r="B177" s="153" t="s">
        <v>1557</v>
      </c>
      <c r="C177" s="153" t="s">
        <v>767</v>
      </c>
      <c r="D177" s="153" t="s">
        <v>459</v>
      </c>
      <c r="E177" s="166" t="s">
        <v>460</v>
      </c>
      <c r="F177" s="154">
        <v>2</v>
      </c>
      <c r="G177" s="154">
        <v>72</v>
      </c>
      <c r="H177" s="154" t="s">
        <v>258</v>
      </c>
      <c r="I177" s="154" t="s">
        <v>258</v>
      </c>
      <c r="J177" s="154" t="s">
        <v>258</v>
      </c>
      <c r="K177" s="154" t="s">
        <v>258</v>
      </c>
    </row>
    <row r="178" spans="2:11" s="152" customFormat="1" ht="13.5" customHeight="1" x14ac:dyDescent="0.15">
      <c r="B178" s="153" t="s">
        <v>1557</v>
      </c>
      <c r="C178" s="153" t="s">
        <v>767</v>
      </c>
      <c r="D178" s="153" t="s">
        <v>461</v>
      </c>
      <c r="E178" s="166" t="s">
        <v>462</v>
      </c>
      <c r="F178" s="154">
        <v>535</v>
      </c>
      <c r="G178" s="154">
        <v>6745</v>
      </c>
      <c r="H178" s="154">
        <v>20013</v>
      </c>
      <c r="I178" s="154">
        <v>41726</v>
      </c>
      <c r="J178" s="154">
        <v>86759</v>
      </c>
      <c r="K178" s="154">
        <v>39577</v>
      </c>
    </row>
    <row r="179" spans="2:11" s="152" customFormat="1" ht="13.5" customHeight="1" x14ac:dyDescent="0.15">
      <c r="B179" s="153" t="s">
        <v>1557</v>
      </c>
      <c r="C179" s="153" t="s">
        <v>767</v>
      </c>
      <c r="D179" s="153" t="s">
        <v>463</v>
      </c>
      <c r="E179" s="166" t="s">
        <v>464</v>
      </c>
      <c r="F179" s="154">
        <v>4241</v>
      </c>
      <c r="G179" s="154">
        <v>86078</v>
      </c>
      <c r="H179" s="154">
        <v>325402</v>
      </c>
      <c r="I179" s="154">
        <v>1144074</v>
      </c>
      <c r="J179" s="154">
        <v>1999768</v>
      </c>
      <c r="K179" s="154">
        <v>736866</v>
      </c>
    </row>
    <row r="180" spans="2:11" s="152" customFormat="1" ht="13.5" customHeight="1" x14ac:dyDescent="0.15">
      <c r="B180" s="153" t="s">
        <v>1557</v>
      </c>
      <c r="C180" s="153" t="s">
        <v>767</v>
      </c>
      <c r="D180" s="153" t="s">
        <v>465</v>
      </c>
      <c r="E180" s="166" t="s">
        <v>466</v>
      </c>
      <c r="F180" s="154">
        <v>2503</v>
      </c>
      <c r="G180" s="154">
        <v>56205</v>
      </c>
      <c r="H180" s="154">
        <v>220434</v>
      </c>
      <c r="I180" s="154">
        <v>780674</v>
      </c>
      <c r="J180" s="154">
        <v>1342141</v>
      </c>
      <c r="K180" s="154">
        <v>479968</v>
      </c>
    </row>
    <row r="181" spans="2:11" s="152" customFormat="1" ht="13.5" customHeight="1" x14ac:dyDescent="0.15">
      <c r="B181" s="153" t="s">
        <v>1557</v>
      </c>
      <c r="C181" s="153" t="s">
        <v>767</v>
      </c>
      <c r="D181" s="153" t="s">
        <v>467</v>
      </c>
      <c r="E181" s="166" t="s">
        <v>468</v>
      </c>
      <c r="F181" s="154">
        <v>2054</v>
      </c>
      <c r="G181" s="154">
        <v>38664</v>
      </c>
      <c r="H181" s="154">
        <v>140494</v>
      </c>
      <c r="I181" s="154">
        <v>430930</v>
      </c>
      <c r="J181" s="154">
        <v>766702</v>
      </c>
      <c r="K181" s="154">
        <v>294653</v>
      </c>
    </row>
    <row r="182" spans="2:11" s="152" customFormat="1" ht="13.5" customHeight="1" x14ac:dyDescent="0.15">
      <c r="B182" s="153" t="s">
        <v>1557</v>
      </c>
      <c r="C182" s="153" t="s">
        <v>767</v>
      </c>
      <c r="D182" s="153" t="s">
        <v>469</v>
      </c>
      <c r="E182" s="166" t="s">
        <v>470</v>
      </c>
      <c r="F182" s="154">
        <v>416</v>
      </c>
      <c r="G182" s="154">
        <v>16351</v>
      </c>
      <c r="H182" s="154">
        <v>75366</v>
      </c>
      <c r="I182" s="154">
        <v>319590</v>
      </c>
      <c r="J182" s="154">
        <v>527318</v>
      </c>
      <c r="K182" s="154">
        <v>169702</v>
      </c>
    </row>
    <row r="183" spans="2:11" s="152" customFormat="1" ht="13.5" customHeight="1" x14ac:dyDescent="0.15">
      <c r="B183" s="153" t="s">
        <v>1557</v>
      </c>
      <c r="C183" s="153" t="s">
        <v>767</v>
      </c>
      <c r="D183" s="153" t="s">
        <v>471</v>
      </c>
      <c r="E183" s="166" t="s">
        <v>472</v>
      </c>
      <c r="F183" s="154">
        <v>33</v>
      </c>
      <c r="G183" s="154">
        <v>1190</v>
      </c>
      <c r="H183" s="154">
        <v>4575</v>
      </c>
      <c r="I183" s="154">
        <v>30154</v>
      </c>
      <c r="J183" s="154">
        <v>48121</v>
      </c>
      <c r="K183" s="154">
        <v>15613</v>
      </c>
    </row>
    <row r="184" spans="2:11" s="152" customFormat="1" ht="13.5" customHeight="1" x14ac:dyDescent="0.15">
      <c r="B184" s="153" t="s">
        <v>1557</v>
      </c>
      <c r="C184" s="153" t="s">
        <v>767</v>
      </c>
      <c r="D184" s="153" t="s">
        <v>473</v>
      </c>
      <c r="E184" s="166" t="s">
        <v>474</v>
      </c>
      <c r="F184" s="154">
        <v>221</v>
      </c>
      <c r="G184" s="154">
        <v>3214</v>
      </c>
      <c r="H184" s="154">
        <v>9903</v>
      </c>
      <c r="I184" s="154">
        <v>16755</v>
      </c>
      <c r="J184" s="154">
        <v>34229</v>
      </c>
      <c r="K184" s="154">
        <v>15170</v>
      </c>
    </row>
    <row r="185" spans="2:11" s="152" customFormat="1" ht="13.5" customHeight="1" x14ac:dyDescent="0.15">
      <c r="B185" s="153" t="s">
        <v>1557</v>
      </c>
      <c r="C185" s="153" t="s">
        <v>767</v>
      </c>
      <c r="D185" s="153" t="s">
        <v>475</v>
      </c>
      <c r="E185" s="166" t="s">
        <v>474</v>
      </c>
      <c r="F185" s="154">
        <v>221</v>
      </c>
      <c r="G185" s="154">
        <v>3214</v>
      </c>
      <c r="H185" s="154">
        <v>9903</v>
      </c>
      <c r="I185" s="154">
        <v>16755</v>
      </c>
      <c r="J185" s="154">
        <v>34229</v>
      </c>
      <c r="K185" s="154">
        <v>15170</v>
      </c>
    </row>
    <row r="186" spans="2:11" s="152" customFormat="1" ht="13.5" customHeight="1" x14ac:dyDescent="0.15">
      <c r="B186" s="153" t="s">
        <v>1557</v>
      </c>
      <c r="C186" s="153" t="s">
        <v>767</v>
      </c>
      <c r="D186" s="153" t="s">
        <v>476</v>
      </c>
      <c r="E186" s="166" t="s">
        <v>477</v>
      </c>
      <c r="F186" s="154">
        <v>838</v>
      </c>
      <c r="G186" s="154">
        <v>11812</v>
      </c>
      <c r="H186" s="154">
        <v>39972</v>
      </c>
      <c r="I186" s="154">
        <v>138361</v>
      </c>
      <c r="J186" s="154">
        <v>236034</v>
      </c>
      <c r="K186" s="154">
        <v>86833</v>
      </c>
    </row>
    <row r="187" spans="2:11" s="152" customFormat="1" ht="13.5" customHeight="1" x14ac:dyDescent="0.15">
      <c r="B187" s="153" t="s">
        <v>1557</v>
      </c>
      <c r="C187" s="153" t="s">
        <v>767</v>
      </c>
      <c r="D187" s="153" t="s">
        <v>478</v>
      </c>
      <c r="E187" s="166" t="s">
        <v>477</v>
      </c>
      <c r="F187" s="154">
        <v>838</v>
      </c>
      <c r="G187" s="154">
        <v>11812</v>
      </c>
      <c r="H187" s="154">
        <v>39972</v>
      </c>
      <c r="I187" s="154">
        <v>138361</v>
      </c>
      <c r="J187" s="154">
        <v>236034</v>
      </c>
      <c r="K187" s="154">
        <v>86833</v>
      </c>
    </row>
    <row r="188" spans="2:11" s="152" customFormat="1" ht="13.5" customHeight="1" x14ac:dyDescent="0.15">
      <c r="B188" s="153" t="s">
        <v>1557</v>
      </c>
      <c r="C188" s="153" t="s">
        <v>767</v>
      </c>
      <c r="D188" s="153" t="s">
        <v>479</v>
      </c>
      <c r="E188" s="166" t="s">
        <v>480</v>
      </c>
      <c r="F188" s="154">
        <v>679</v>
      </c>
      <c r="G188" s="154">
        <v>14847</v>
      </c>
      <c r="H188" s="154">
        <v>55092</v>
      </c>
      <c r="I188" s="154">
        <v>208284</v>
      </c>
      <c r="J188" s="154">
        <v>387364</v>
      </c>
      <c r="K188" s="154">
        <v>154895</v>
      </c>
    </row>
    <row r="189" spans="2:11" s="152" customFormat="1" ht="13.5" customHeight="1" x14ac:dyDescent="0.15">
      <c r="B189" s="153" t="s">
        <v>1557</v>
      </c>
      <c r="C189" s="153" t="s">
        <v>767</v>
      </c>
      <c r="D189" s="153" t="s">
        <v>481</v>
      </c>
      <c r="E189" s="166" t="s">
        <v>482</v>
      </c>
      <c r="F189" s="154">
        <v>359</v>
      </c>
      <c r="G189" s="154">
        <v>6885</v>
      </c>
      <c r="H189" s="154">
        <v>28943</v>
      </c>
      <c r="I189" s="154">
        <v>75261</v>
      </c>
      <c r="J189" s="154">
        <v>165102</v>
      </c>
      <c r="K189" s="154">
        <v>77749</v>
      </c>
    </row>
    <row r="190" spans="2:11" s="152" customFormat="1" ht="13.5" customHeight="1" x14ac:dyDescent="0.15">
      <c r="B190" s="153" t="s">
        <v>1557</v>
      </c>
      <c r="C190" s="153" t="s">
        <v>767</v>
      </c>
      <c r="D190" s="153" t="s">
        <v>483</v>
      </c>
      <c r="E190" s="166" t="s">
        <v>484</v>
      </c>
      <c r="F190" s="154">
        <v>107</v>
      </c>
      <c r="G190" s="154">
        <v>2914</v>
      </c>
      <c r="H190" s="154">
        <v>9265</v>
      </c>
      <c r="I190" s="154">
        <v>46492</v>
      </c>
      <c r="J190" s="154">
        <v>79583</v>
      </c>
      <c r="K190" s="154">
        <v>28919</v>
      </c>
    </row>
    <row r="191" spans="2:11" s="152" customFormat="1" ht="13.5" customHeight="1" x14ac:dyDescent="0.15">
      <c r="B191" s="153" t="s">
        <v>1557</v>
      </c>
      <c r="C191" s="153" t="s">
        <v>767</v>
      </c>
      <c r="D191" s="153" t="s">
        <v>485</v>
      </c>
      <c r="E191" s="166" t="s">
        <v>486</v>
      </c>
      <c r="F191" s="154">
        <v>85</v>
      </c>
      <c r="G191" s="154">
        <v>1189</v>
      </c>
      <c r="H191" s="154">
        <v>3142</v>
      </c>
      <c r="I191" s="154">
        <v>5943</v>
      </c>
      <c r="J191" s="154">
        <v>12131</v>
      </c>
      <c r="K191" s="154">
        <v>5603</v>
      </c>
    </row>
    <row r="192" spans="2:11" s="152" customFormat="1" ht="13.5" customHeight="1" x14ac:dyDescent="0.15">
      <c r="B192" s="153" t="s">
        <v>1557</v>
      </c>
      <c r="C192" s="153" t="s">
        <v>767</v>
      </c>
      <c r="D192" s="153" t="s">
        <v>487</v>
      </c>
      <c r="E192" s="166" t="s">
        <v>488</v>
      </c>
      <c r="F192" s="154">
        <v>128</v>
      </c>
      <c r="G192" s="154">
        <v>3859</v>
      </c>
      <c r="H192" s="154">
        <v>13743</v>
      </c>
      <c r="I192" s="154">
        <v>80589</v>
      </c>
      <c r="J192" s="154">
        <v>130547</v>
      </c>
      <c r="K192" s="154">
        <v>42625</v>
      </c>
    </row>
    <row r="193" spans="2:11" s="152" customFormat="1" ht="13.5" customHeight="1" x14ac:dyDescent="0.15">
      <c r="B193" s="153" t="s">
        <v>1557</v>
      </c>
      <c r="C193" s="153" t="s">
        <v>767</v>
      </c>
      <c r="D193" s="153" t="s">
        <v>489</v>
      </c>
      <c r="E193" s="166" t="s">
        <v>490</v>
      </c>
      <c r="F193" s="154">
        <v>5043</v>
      </c>
      <c r="G193" s="154">
        <v>179189</v>
      </c>
      <c r="H193" s="154">
        <v>770886</v>
      </c>
      <c r="I193" s="154">
        <v>4347144</v>
      </c>
      <c r="J193" s="154">
        <v>7095704</v>
      </c>
      <c r="K193" s="154">
        <v>2232319</v>
      </c>
    </row>
    <row r="194" spans="2:11" s="152" customFormat="1" ht="13.5" customHeight="1" x14ac:dyDescent="0.15">
      <c r="B194" s="153" t="s">
        <v>1557</v>
      </c>
      <c r="C194" s="153" t="s">
        <v>767</v>
      </c>
      <c r="D194" s="153" t="s">
        <v>491</v>
      </c>
      <c r="E194" s="166" t="s">
        <v>492</v>
      </c>
      <c r="F194" s="154">
        <v>27</v>
      </c>
      <c r="G194" s="154">
        <v>2344</v>
      </c>
      <c r="H194" s="154">
        <v>10489</v>
      </c>
      <c r="I194" s="154">
        <v>30462</v>
      </c>
      <c r="J194" s="154">
        <v>53095</v>
      </c>
      <c r="K194" s="154">
        <v>18553</v>
      </c>
    </row>
    <row r="195" spans="2:11" s="152" customFormat="1" ht="13.5" customHeight="1" x14ac:dyDescent="0.15">
      <c r="B195" s="153" t="s">
        <v>1557</v>
      </c>
      <c r="C195" s="153" t="s">
        <v>767</v>
      </c>
      <c r="D195" s="153" t="s">
        <v>493</v>
      </c>
      <c r="E195" s="166" t="s">
        <v>492</v>
      </c>
      <c r="F195" s="154">
        <v>27</v>
      </c>
      <c r="G195" s="154">
        <v>2344</v>
      </c>
      <c r="H195" s="154">
        <v>10489</v>
      </c>
      <c r="I195" s="154">
        <v>30462</v>
      </c>
      <c r="J195" s="154">
        <v>53095</v>
      </c>
      <c r="K195" s="154">
        <v>18553</v>
      </c>
    </row>
    <row r="196" spans="2:11" s="152" customFormat="1" ht="13.5" customHeight="1" x14ac:dyDescent="0.15">
      <c r="B196" s="153" t="s">
        <v>1557</v>
      </c>
      <c r="C196" s="153" t="s">
        <v>767</v>
      </c>
      <c r="D196" s="153" t="s">
        <v>494</v>
      </c>
      <c r="E196" s="166" t="s">
        <v>495</v>
      </c>
      <c r="F196" s="154">
        <v>360</v>
      </c>
      <c r="G196" s="154">
        <v>30586</v>
      </c>
      <c r="H196" s="154">
        <v>168810</v>
      </c>
      <c r="I196" s="154">
        <v>1539775</v>
      </c>
      <c r="J196" s="154">
        <v>2473542</v>
      </c>
      <c r="K196" s="154">
        <v>718905</v>
      </c>
    </row>
    <row r="197" spans="2:11" s="152" customFormat="1" ht="13.5" customHeight="1" x14ac:dyDescent="0.15">
      <c r="B197" s="153" t="s">
        <v>1557</v>
      </c>
      <c r="C197" s="153" t="s">
        <v>767</v>
      </c>
      <c r="D197" s="153" t="s">
        <v>496</v>
      </c>
      <c r="E197" s="166" t="s">
        <v>497</v>
      </c>
      <c r="F197" s="154">
        <v>242</v>
      </c>
      <c r="G197" s="154">
        <v>22081</v>
      </c>
      <c r="H197" s="154">
        <v>119398</v>
      </c>
      <c r="I197" s="154">
        <v>1049763</v>
      </c>
      <c r="J197" s="154">
        <v>1656425</v>
      </c>
      <c r="K197" s="154">
        <v>453146</v>
      </c>
    </row>
    <row r="198" spans="2:11" s="152" customFormat="1" ht="13.5" customHeight="1" x14ac:dyDescent="0.15">
      <c r="B198" s="153" t="s">
        <v>1557</v>
      </c>
      <c r="C198" s="153" t="s">
        <v>767</v>
      </c>
      <c r="D198" s="153" t="s">
        <v>498</v>
      </c>
      <c r="E198" s="166" t="s">
        <v>499</v>
      </c>
      <c r="F198" s="154">
        <v>96</v>
      </c>
      <c r="G198" s="154">
        <v>8252</v>
      </c>
      <c r="H198" s="154">
        <v>48874</v>
      </c>
      <c r="I198" s="154">
        <v>489532</v>
      </c>
      <c r="J198" s="154">
        <v>815861</v>
      </c>
      <c r="K198" s="154">
        <v>265053</v>
      </c>
    </row>
    <row r="199" spans="2:11" s="152" customFormat="1" ht="13.5" customHeight="1" x14ac:dyDescent="0.15">
      <c r="B199" s="153" t="s">
        <v>1557</v>
      </c>
      <c r="C199" s="153" t="s">
        <v>767</v>
      </c>
      <c r="D199" s="153" t="s">
        <v>500</v>
      </c>
      <c r="E199" s="166" t="s">
        <v>501</v>
      </c>
      <c r="F199" s="154">
        <v>22</v>
      </c>
      <c r="G199" s="154">
        <v>253</v>
      </c>
      <c r="H199" s="154">
        <v>538</v>
      </c>
      <c r="I199" s="154">
        <v>480</v>
      </c>
      <c r="J199" s="154">
        <v>1256</v>
      </c>
      <c r="K199" s="154">
        <v>706</v>
      </c>
    </row>
    <row r="200" spans="2:11" s="152" customFormat="1" ht="13.5" customHeight="1" x14ac:dyDescent="0.15">
      <c r="B200" s="153" t="s">
        <v>1557</v>
      </c>
      <c r="C200" s="153" t="s">
        <v>767</v>
      </c>
      <c r="D200" s="153" t="s">
        <v>502</v>
      </c>
      <c r="E200" s="166" t="s">
        <v>503</v>
      </c>
      <c r="F200" s="154">
        <v>287</v>
      </c>
      <c r="G200" s="154">
        <v>10964</v>
      </c>
      <c r="H200" s="154">
        <v>52298</v>
      </c>
      <c r="I200" s="154">
        <v>277316</v>
      </c>
      <c r="J200" s="154">
        <v>431263</v>
      </c>
      <c r="K200" s="154">
        <v>127357</v>
      </c>
    </row>
    <row r="201" spans="2:11" s="152" customFormat="1" ht="13.5" customHeight="1" x14ac:dyDescent="0.15">
      <c r="B201" s="153" t="s">
        <v>1557</v>
      </c>
      <c r="C201" s="153" t="s">
        <v>767</v>
      </c>
      <c r="D201" s="153" t="s">
        <v>504</v>
      </c>
      <c r="E201" s="166" t="s">
        <v>505</v>
      </c>
      <c r="F201" s="154">
        <v>126</v>
      </c>
      <c r="G201" s="154">
        <v>6726</v>
      </c>
      <c r="H201" s="154">
        <v>35506</v>
      </c>
      <c r="I201" s="154">
        <v>202027</v>
      </c>
      <c r="J201" s="154">
        <v>306634</v>
      </c>
      <c r="K201" s="154">
        <v>85241</v>
      </c>
    </row>
    <row r="202" spans="2:11" s="152" customFormat="1" ht="13.5" customHeight="1" x14ac:dyDescent="0.15">
      <c r="B202" s="153" t="s">
        <v>1557</v>
      </c>
      <c r="C202" s="153" t="s">
        <v>767</v>
      </c>
      <c r="D202" s="153" t="s">
        <v>506</v>
      </c>
      <c r="E202" s="166" t="s">
        <v>507</v>
      </c>
      <c r="F202" s="154">
        <v>112</v>
      </c>
      <c r="G202" s="154">
        <v>2815</v>
      </c>
      <c r="H202" s="154">
        <v>10924</v>
      </c>
      <c r="I202" s="154">
        <v>51840</v>
      </c>
      <c r="J202" s="154">
        <v>81957</v>
      </c>
      <c r="K202" s="154">
        <v>26405</v>
      </c>
    </row>
    <row r="203" spans="2:11" s="152" customFormat="1" ht="13.5" customHeight="1" x14ac:dyDescent="0.15">
      <c r="B203" s="153" t="s">
        <v>1557</v>
      </c>
      <c r="C203" s="153" t="s">
        <v>767</v>
      </c>
      <c r="D203" s="153" t="s">
        <v>508</v>
      </c>
      <c r="E203" s="166" t="s">
        <v>509</v>
      </c>
      <c r="F203" s="154">
        <v>49</v>
      </c>
      <c r="G203" s="154">
        <v>1423</v>
      </c>
      <c r="H203" s="154">
        <v>5868</v>
      </c>
      <c r="I203" s="154">
        <v>23449</v>
      </c>
      <c r="J203" s="154">
        <v>42671</v>
      </c>
      <c r="K203" s="154">
        <v>15711</v>
      </c>
    </row>
    <row r="204" spans="2:11" s="152" customFormat="1" ht="13.5" customHeight="1" x14ac:dyDescent="0.15">
      <c r="B204" s="153" t="s">
        <v>1557</v>
      </c>
      <c r="C204" s="153" t="s">
        <v>767</v>
      </c>
      <c r="D204" s="153" t="s">
        <v>510</v>
      </c>
      <c r="E204" s="166" t="s">
        <v>511</v>
      </c>
      <c r="F204" s="154">
        <v>661</v>
      </c>
      <c r="G204" s="154">
        <v>17606</v>
      </c>
      <c r="H204" s="154">
        <v>62890</v>
      </c>
      <c r="I204" s="154">
        <v>217579</v>
      </c>
      <c r="J204" s="154">
        <v>394627</v>
      </c>
      <c r="K204" s="154">
        <v>149020</v>
      </c>
    </row>
    <row r="205" spans="2:11" s="152" customFormat="1" ht="13.5" customHeight="1" x14ac:dyDescent="0.15">
      <c r="B205" s="153" t="s">
        <v>1557</v>
      </c>
      <c r="C205" s="153" t="s">
        <v>767</v>
      </c>
      <c r="D205" s="153" t="s">
        <v>512</v>
      </c>
      <c r="E205" s="166" t="s">
        <v>513</v>
      </c>
      <c r="F205" s="154">
        <v>249</v>
      </c>
      <c r="G205" s="154">
        <v>8318</v>
      </c>
      <c r="H205" s="154">
        <v>31059</v>
      </c>
      <c r="I205" s="154">
        <v>107217</v>
      </c>
      <c r="J205" s="154">
        <v>190763</v>
      </c>
      <c r="K205" s="154">
        <v>70413</v>
      </c>
    </row>
    <row r="206" spans="2:11" s="152" customFormat="1" ht="13.5" customHeight="1" x14ac:dyDescent="0.15">
      <c r="B206" s="153" t="s">
        <v>1557</v>
      </c>
      <c r="C206" s="153" t="s">
        <v>767</v>
      </c>
      <c r="D206" s="153" t="s">
        <v>514</v>
      </c>
      <c r="E206" s="166" t="s">
        <v>515</v>
      </c>
      <c r="F206" s="154">
        <v>116</v>
      </c>
      <c r="G206" s="154">
        <v>2521</v>
      </c>
      <c r="H206" s="154">
        <v>6963</v>
      </c>
      <c r="I206" s="154">
        <v>28300</v>
      </c>
      <c r="J206" s="154">
        <v>51820</v>
      </c>
      <c r="K206" s="154">
        <v>20879</v>
      </c>
    </row>
    <row r="207" spans="2:11" s="152" customFormat="1" ht="13.5" customHeight="1" x14ac:dyDescent="0.15">
      <c r="B207" s="153" t="s">
        <v>1557</v>
      </c>
      <c r="C207" s="153" t="s">
        <v>767</v>
      </c>
      <c r="D207" s="153" t="s">
        <v>516</v>
      </c>
      <c r="E207" s="166" t="s">
        <v>517</v>
      </c>
      <c r="F207" s="154">
        <v>296</v>
      </c>
      <c r="G207" s="154">
        <v>6767</v>
      </c>
      <c r="H207" s="154">
        <v>24868</v>
      </c>
      <c r="I207" s="154">
        <v>82062</v>
      </c>
      <c r="J207" s="154">
        <v>152044</v>
      </c>
      <c r="K207" s="154">
        <v>57728</v>
      </c>
    </row>
    <row r="208" spans="2:11" s="152" customFormat="1" ht="13.5" customHeight="1" x14ac:dyDescent="0.15">
      <c r="B208" s="153" t="s">
        <v>1557</v>
      </c>
      <c r="C208" s="153" t="s">
        <v>767</v>
      </c>
      <c r="D208" s="153" t="s">
        <v>518</v>
      </c>
      <c r="E208" s="166" t="s">
        <v>519</v>
      </c>
      <c r="F208" s="154">
        <v>2727</v>
      </c>
      <c r="G208" s="154">
        <v>81807</v>
      </c>
      <c r="H208" s="154">
        <v>324057</v>
      </c>
      <c r="I208" s="154">
        <v>1513481</v>
      </c>
      <c r="J208" s="154">
        <v>2410973</v>
      </c>
      <c r="K208" s="154">
        <v>750967</v>
      </c>
    </row>
    <row r="209" spans="2:11" s="152" customFormat="1" ht="13.5" customHeight="1" x14ac:dyDescent="0.15">
      <c r="B209" s="153" t="s">
        <v>1557</v>
      </c>
      <c r="C209" s="153" t="s">
        <v>767</v>
      </c>
      <c r="D209" s="153" t="s">
        <v>520</v>
      </c>
      <c r="E209" s="166" t="s">
        <v>521</v>
      </c>
      <c r="F209" s="154">
        <v>110</v>
      </c>
      <c r="G209" s="154">
        <v>3554</v>
      </c>
      <c r="H209" s="154">
        <v>12588</v>
      </c>
      <c r="I209" s="154">
        <v>44691</v>
      </c>
      <c r="J209" s="154">
        <v>77950</v>
      </c>
      <c r="K209" s="154">
        <v>28875</v>
      </c>
    </row>
    <row r="210" spans="2:11" s="152" customFormat="1" ht="13.5" customHeight="1" x14ac:dyDescent="0.15">
      <c r="B210" s="153" t="s">
        <v>1557</v>
      </c>
      <c r="C210" s="153" t="s">
        <v>767</v>
      </c>
      <c r="D210" s="153" t="s">
        <v>522</v>
      </c>
      <c r="E210" s="166" t="s">
        <v>523</v>
      </c>
      <c r="F210" s="154">
        <v>84</v>
      </c>
      <c r="G210" s="154">
        <v>2989</v>
      </c>
      <c r="H210" s="154">
        <v>11785</v>
      </c>
      <c r="I210" s="154">
        <v>46666</v>
      </c>
      <c r="J210" s="154">
        <v>73325</v>
      </c>
      <c r="K210" s="154">
        <v>19880</v>
      </c>
    </row>
    <row r="211" spans="2:11" s="152" customFormat="1" ht="13.5" customHeight="1" x14ac:dyDescent="0.15">
      <c r="B211" s="153" t="s">
        <v>1557</v>
      </c>
      <c r="C211" s="153" t="s">
        <v>767</v>
      </c>
      <c r="D211" s="153" t="s">
        <v>524</v>
      </c>
      <c r="E211" s="166" t="s">
        <v>525</v>
      </c>
      <c r="F211" s="154">
        <v>1610</v>
      </c>
      <c r="G211" s="154">
        <v>49333</v>
      </c>
      <c r="H211" s="154">
        <v>203133</v>
      </c>
      <c r="I211" s="154">
        <v>1111461</v>
      </c>
      <c r="J211" s="154">
        <v>1708889</v>
      </c>
      <c r="K211" s="154">
        <v>504619</v>
      </c>
    </row>
    <row r="212" spans="2:11" s="152" customFormat="1" ht="13.5" customHeight="1" x14ac:dyDescent="0.15">
      <c r="B212" s="153" t="s">
        <v>1557</v>
      </c>
      <c r="C212" s="153" t="s">
        <v>767</v>
      </c>
      <c r="D212" s="153" t="s">
        <v>526</v>
      </c>
      <c r="E212" s="166" t="s">
        <v>527</v>
      </c>
      <c r="F212" s="154">
        <v>923</v>
      </c>
      <c r="G212" s="154">
        <v>25931</v>
      </c>
      <c r="H212" s="154">
        <v>96551</v>
      </c>
      <c r="I212" s="154">
        <v>310664</v>
      </c>
      <c r="J212" s="154">
        <v>550809</v>
      </c>
      <c r="K212" s="154">
        <v>197593</v>
      </c>
    </row>
    <row r="213" spans="2:11" s="152" customFormat="1" ht="13.5" customHeight="1" x14ac:dyDescent="0.15">
      <c r="B213" s="153" t="s">
        <v>1557</v>
      </c>
      <c r="C213" s="153" t="s">
        <v>767</v>
      </c>
      <c r="D213" s="153" t="s">
        <v>528</v>
      </c>
      <c r="E213" s="166" t="s">
        <v>529</v>
      </c>
      <c r="F213" s="154">
        <v>981</v>
      </c>
      <c r="G213" s="154">
        <v>35882</v>
      </c>
      <c r="H213" s="154">
        <v>152342</v>
      </c>
      <c r="I213" s="154">
        <v>768530</v>
      </c>
      <c r="J213" s="154">
        <v>1332204</v>
      </c>
      <c r="K213" s="154">
        <v>467517</v>
      </c>
    </row>
    <row r="214" spans="2:11" s="152" customFormat="1" ht="13.5" customHeight="1" x14ac:dyDescent="0.15">
      <c r="B214" s="153" t="s">
        <v>1557</v>
      </c>
      <c r="C214" s="153" t="s">
        <v>767</v>
      </c>
      <c r="D214" s="153" t="s">
        <v>530</v>
      </c>
      <c r="E214" s="166" t="s">
        <v>529</v>
      </c>
      <c r="F214" s="154">
        <v>981</v>
      </c>
      <c r="G214" s="154">
        <v>35882</v>
      </c>
      <c r="H214" s="154">
        <v>152342</v>
      </c>
      <c r="I214" s="154">
        <v>768530</v>
      </c>
      <c r="J214" s="154">
        <v>1332204</v>
      </c>
      <c r="K214" s="154">
        <v>467517</v>
      </c>
    </row>
    <row r="215" spans="2:11" s="152" customFormat="1" ht="13.5" customHeight="1" x14ac:dyDescent="0.15">
      <c r="B215" s="153" t="s">
        <v>1557</v>
      </c>
      <c r="C215" s="153" t="s">
        <v>767</v>
      </c>
      <c r="D215" s="153" t="s">
        <v>531</v>
      </c>
      <c r="E215" s="166" t="s">
        <v>532</v>
      </c>
      <c r="F215" s="154">
        <v>9306</v>
      </c>
      <c r="G215" s="154">
        <v>235105</v>
      </c>
      <c r="H215" s="154">
        <v>983821</v>
      </c>
      <c r="I215" s="154">
        <v>2138984</v>
      </c>
      <c r="J215" s="154">
        <v>4575588</v>
      </c>
      <c r="K215" s="154">
        <v>2099908</v>
      </c>
    </row>
    <row r="216" spans="2:11" s="152" customFormat="1" ht="13.5" customHeight="1" x14ac:dyDescent="0.15">
      <c r="B216" s="153" t="s">
        <v>1557</v>
      </c>
      <c r="C216" s="153" t="s">
        <v>767</v>
      </c>
      <c r="D216" s="153" t="s">
        <v>533</v>
      </c>
      <c r="E216" s="166" t="s">
        <v>534</v>
      </c>
      <c r="F216" s="154">
        <v>7582</v>
      </c>
      <c r="G216" s="154">
        <v>198666</v>
      </c>
      <c r="H216" s="154">
        <v>832151</v>
      </c>
      <c r="I216" s="154">
        <v>1972349</v>
      </c>
      <c r="J216" s="154">
        <v>4100621</v>
      </c>
      <c r="K216" s="154">
        <v>1829659</v>
      </c>
    </row>
    <row r="217" spans="2:11" s="152" customFormat="1" ht="13.5" customHeight="1" x14ac:dyDescent="0.15">
      <c r="B217" s="153" t="s">
        <v>1557</v>
      </c>
      <c r="C217" s="153" t="s">
        <v>767</v>
      </c>
      <c r="D217" s="153" t="s">
        <v>535</v>
      </c>
      <c r="E217" s="166" t="s">
        <v>536</v>
      </c>
      <c r="F217" s="154">
        <v>5758</v>
      </c>
      <c r="G217" s="154">
        <v>149017</v>
      </c>
      <c r="H217" s="154">
        <v>617382</v>
      </c>
      <c r="I217" s="154">
        <v>1417239</v>
      </c>
      <c r="J217" s="154">
        <v>3018636</v>
      </c>
      <c r="K217" s="154">
        <v>1380248</v>
      </c>
    </row>
    <row r="218" spans="2:11" s="152" customFormat="1" ht="13.5" customHeight="1" x14ac:dyDescent="0.15">
      <c r="B218" s="153" t="s">
        <v>1557</v>
      </c>
      <c r="C218" s="153" t="s">
        <v>767</v>
      </c>
      <c r="D218" s="153" t="s">
        <v>537</v>
      </c>
      <c r="E218" s="166" t="s">
        <v>538</v>
      </c>
      <c r="F218" s="154">
        <v>542</v>
      </c>
      <c r="G218" s="154">
        <v>14982</v>
      </c>
      <c r="H218" s="154">
        <v>71713</v>
      </c>
      <c r="I218" s="154">
        <v>171910</v>
      </c>
      <c r="J218" s="154">
        <v>331899</v>
      </c>
      <c r="K218" s="154">
        <v>134163</v>
      </c>
    </row>
    <row r="219" spans="2:11" s="152" customFormat="1" ht="13.5" customHeight="1" x14ac:dyDescent="0.15">
      <c r="B219" s="153" t="s">
        <v>1557</v>
      </c>
      <c r="C219" s="153" t="s">
        <v>767</v>
      </c>
      <c r="D219" s="153" t="s">
        <v>539</v>
      </c>
      <c r="E219" s="166" t="s">
        <v>540</v>
      </c>
      <c r="F219" s="154">
        <v>1282</v>
      </c>
      <c r="G219" s="154">
        <v>34667</v>
      </c>
      <c r="H219" s="154">
        <v>143056</v>
      </c>
      <c r="I219" s="154">
        <v>383200</v>
      </c>
      <c r="J219" s="154">
        <v>750086</v>
      </c>
      <c r="K219" s="154">
        <v>315248</v>
      </c>
    </row>
    <row r="220" spans="2:11" s="152" customFormat="1" ht="13.5" customHeight="1" x14ac:dyDescent="0.15">
      <c r="B220" s="153" t="s">
        <v>1557</v>
      </c>
      <c r="C220" s="153" t="s">
        <v>767</v>
      </c>
      <c r="D220" s="153" t="s">
        <v>541</v>
      </c>
      <c r="E220" s="166" t="s">
        <v>542</v>
      </c>
      <c r="F220" s="154">
        <v>557</v>
      </c>
      <c r="G220" s="154">
        <v>17089</v>
      </c>
      <c r="H220" s="154">
        <v>83124</v>
      </c>
      <c r="I220" s="154">
        <v>105676</v>
      </c>
      <c r="J220" s="154">
        <v>276986</v>
      </c>
      <c r="K220" s="154">
        <v>149450</v>
      </c>
    </row>
    <row r="221" spans="2:11" s="152" customFormat="1" ht="13.5" customHeight="1" x14ac:dyDescent="0.15">
      <c r="B221" s="153" t="s">
        <v>1557</v>
      </c>
      <c r="C221" s="153" t="s">
        <v>767</v>
      </c>
      <c r="D221" s="153" t="s">
        <v>543</v>
      </c>
      <c r="E221" s="166" t="s">
        <v>542</v>
      </c>
      <c r="F221" s="154">
        <v>557</v>
      </c>
      <c r="G221" s="154">
        <v>17089</v>
      </c>
      <c r="H221" s="154">
        <v>83124</v>
      </c>
      <c r="I221" s="154">
        <v>105676</v>
      </c>
      <c r="J221" s="154">
        <v>276986</v>
      </c>
      <c r="K221" s="154">
        <v>149450</v>
      </c>
    </row>
    <row r="222" spans="2:11" s="152" customFormat="1" ht="13.5" customHeight="1" x14ac:dyDescent="0.15">
      <c r="B222" s="153" t="s">
        <v>1557</v>
      </c>
      <c r="C222" s="153" t="s">
        <v>767</v>
      </c>
      <c r="D222" s="153" t="s">
        <v>544</v>
      </c>
      <c r="E222" s="166" t="s">
        <v>545</v>
      </c>
      <c r="F222" s="154">
        <v>1096</v>
      </c>
      <c r="G222" s="154">
        <v>17912</v>
      </c>
      <c r="H222" s="154">
        <v>62150</v>
      </c>
      <c r="I222" s="154">
        <v>53276</v>
      </c>
      <c r="J222" s="154">
        <v>176908</v>
      </c>
      <c r="K222" s="154">
        <v>108844</v>
      </c>
    </row>
    <row r="223" spans="2:11" s="152" customFormat="1" ht="13.5" customHeight="1" x14ac:dyDescent="0.15">
      <c r="B223" s="153" t="s">
        <v>1557</v>
      </c>
      <c r="C223" s="153" t="s">
        <v>767</v>
      </c>
      <c r="D223" s="153" t="s">
        <v>546</v>
      </c>
      <c r="E223" s="166" t="s">
        <v>547</v>
      </c>
      <c r="F223" s="154">
        <v>582</v>
      </c>
      <c r="G223" s="154">
        <v>10612</v>
      </c>
      <c r="H223" s="154">
        <v>37370</v>
      </c>
      <c r="I223" s="154">
        <v>29922</v>
      </c>
      <c r="J223" s="154">
        <v>99978</v>
      </c>
      <c r="K223" s="154">
        <v>60876</v>
      </c>
    </row>
    <row r="224" spans="2:11" s="152" customFormat="1" ht="13.5" customHeight="1" x14ac:dyDescent="0.15">
      <c r="B224" s="153" t="s">
        <v>1557</v>
      </c>
      <c r="C224" s="153" t="s">
        <v>767</v>
      </c>
      <c r="D224" s="153" t="s">
        <v>548</v>
      </c>
      <c r="E224" s="166" t="s">
        <v>549</v>
      </c>
      <c r="F224" s="154">
        <v>514</v>
      </c>
      <c r="G224" s="154">
        <v>7300</v>
      </c>
      <c r="H224" s="154">
        <v>24781</v>
      </c>
      <c r="I224" s="154">
        <v>23354</v>
      </c>
      <c r="J224" s="154">
        <v>76930</v>
      </c>
      <c r="K224" s="154">
        <v>47969</v>
      </c>
    </row>
    <row r="225" spans="2:11" s="152" customFormat="1" ht="13.5" customHeight="1" x14ac:dyDescent="0.15">
      <c r="B225" s="153" t="s">
        <v>1557</v>
      </c>
      <c r="C225" s="153" t="s">
        <v>767</v>
      </c>
      <c r="D225" s="153" t="s">
        <v>550</v>
      </c>
      <c r="E225" s="166" t="s">
        <v>551</v>
      </c>
      <c r="F225" s="154">
        <v>71</v>
      </c>
      <c r="G225" s="154">
        <v>1438</v>
      </c>
      <c r="H225" s="154">
        <v>6396</v>
      </c>
      <c r="I225" s="154">
        <v>7684</v>
      </c>
      <c r="J225" s="154">
        <v>21073</v>
      </c>
      <c r="K225" s="154">
        <v>11954</v>
      </c>
    </row>
    <row r="226" spans="2:11" s="152" customFormat="1" ht="13.5" customHeight="1" x14ac:dyDescent="0.15">
      <c r="B226" s="153" t="s">
        <v>1557</v>
      </c>
      <c r="C226" s="153" t="s">
        <v>767</v>
      </c>
      <c r="D226" s="153" t="s">
        <v>552</v>
      </c>
      <c r="E226" s="166" t="s">
        <v>551</v>
      </c>
      <c r="F226" s="154">
        <v>71</v>
      </c>
      <c r="G226" s="154">
        <v>1438</v>
      </c>
      <c r="H226" s="154">
        <v>6396</v>
      </c>
      <c r="I226" s="154">
        <v>7684</v>
      </c>
      <c r="J226" s="154">
        <v>21073</v>
      </c>
      <c r="K226" s="154">
        <v>11954</v>
      </c>
    </row>
    <row r="227" spans="2:11" s="152" customFormat="1" ht="13.5" customHeight="1" x14ac:dyDescent="0.15">
      <c r="B227" s="153" t="s">
        <v>1557</v>
      </c>
      <c r="C227" s="153" t="s">
        <v>767</v>
      </c>
      <c r="D227" s="153" t="s">
        <v>553</v>
      </c>
      <c r="E227" s="166" t="s">
        <v>554</v>
      </c>
      <c r="F227" s="154">
        <v>4978</v>
      </c>
      <c r="G227" s="154">
        <v>377971</v>
      </c>
      <c r="H227" s="154">
        <v>2113945</v>
      </c>
      <c r="I227" s="154">
        <v>14917918</v>
      </c>
      <c r="J227" s="154">
        <v>28603045</v>
      </c>
      <c r="K227" s="154">
        <v>11556149</v>
      </c>
    </row>
    <row r="228" spans="2:11" s="152" customFormat="1" ht="13.5" customHeight="1" x14ac:dyDescent="0.15">
      <c r="B228" s="153" t="s">
        <v>1557</v>
      </c>
      <c r="C228" s="153" t="s">
        <v>767</v>
      </c>
      <c r="D228" s="153" t="s">
        <v>555</v>
      </c>
      <c r="E228" s="166" t="s">
        <v>556</v>
      </c>
      <c r="F228" s="154">
        <v>168</v>
      </c>
      <c r="G228" s="154">
        <v>4690</v>
      </c>
      <c r="H228" s="154">
        <v>23079</v>
      </c>
      <c r="I228" s="154">
        <v>197285</v>
      </c>
      <c r="J228" s="154">
        <v>294294</v>
      </c>
      <c r="K228" s="154">
        <v>82020</v>
      </c>
    </row>
    <row r="229" spans="2:11" s="152" customFormat="1" ht="13.5" customHeight="1" x14ac:dyDescent="0.15">
      <c r="B229" s="153" t="s">
        <v>1557</v>
      </c>
      <c r="C229" s="153" t="s">
        <v>767</v>
      </c>
      <c r="D229" s="153" t="s">
        <v>557</v>
      </c>
      <c r="E229" s="166" t="s">
        <v>558</v>
      </c>
      <c r="F229" s="154">
        <v>10</v>
      </c>
      <c r="G229" s="154">
        <v>421</v>
      </c>
      <c r="H229" s="154">
        <v>2310</v>
      </c>
      <c r="I229" s="154">
        <v>22423</v>
      </c>
      <c r="J229" s="154">
        <v>39614</v>
      </c>
      <c r="K229" s="154">
        <v>14206</v>
      </c>
    </row>
    <row r="230" spans="2:11" s="152" customFormat="1" ht="13.5" customHeight="1" x14ac:dyDescent="0.15">
      <c r="B230" s="153" t="s">
        <v>1557</v>
      </c>
      <c r="C230" s="153" t="s">
        <v>767</v>
      </c>
      <c r="D230" s="153" t="s">
        <v>559</v>
      </c>
      <c r="E230" s="166" t="s">
        <v>560</v>
      </c>
      <c r="F230" s="154">
        <v>110</v>
      </c>
      <c r="G230" s="154">
        <v>3267</v>
      </c>
      <c r="H230" s="154">
        <v>16035</v>
      </c>
      <c r="I230" s="154">
        <v>159087</v>
      </c>
      <c r="J230" s="154">
        <v>223109</v>
      </c>
      <c r="K230" s="154">
        <v>53870</v>
      </c>
    </row>
    <row r="231" spans="2:11" s="152" customFormat="1" ht="13.5" customHeight="1" x14ac:dyDescent="0.15">
      <c r="B231" s="153" t="s">
        <v>1557</v>
      </c>
      <c r="C231" s="153" t="s">
        <v>767</v>
      </c>
      <c r="D231" s="153" t="s">
        <v>561</v>
      </c>
      <c r="E231" s="166" t="s">
        <v>562</v>
      </c>
      <c r="F231" s="154">
        <v>48</v>
      </c>
      <c r="G231" s="154">
        <v>1002</v>
      </c>
      <c r="H231" s="154">
        <v>4734</v>
      </c>
      <c r="I231" s="154">
        <v>15775</v>
      </c>
      <c r="J231" s="154">
        <v>31571</v>
      </c>
      <c r="K231" s="154">
        <v>13943</v>
      </c>
    </row>
    <row r="232" spans="2:11" s="152" customFormat="1" ht="13.5" customHeight="1" x14ac:dyDescent="0.15">
      <c r="B232" s="153" t="s">
        <v>1557</v>
      </c>
      <c r="C232" s="153" t="s">
        <v>767</v>
      </c>
      <c r="D232" s="153" t="s">
        <v>563</v>
      </c>
      <c r="E232" s="166" t="s">
        <v>564</v>
      </c>
      <c r="F232" s="154">
        <v>856</v>
      </c>
      <c r="G232" s="154">
        <v>35828</v>
      </c>
      <c r="H232" s="154">
        <v>203171</v>
      </c>
      <c r="I232" s="154">
        <v>1494118</v>
      </c>
      <c r="J232" s="154">
        <v>2527942</v>
      </c>
      <c r="K232" s="154">
        <v>878374</v>
      </c>
    </row>
    <row r="233" spans="2:11" s="152" customFormat="1" ht="13.5" customHeight="1" x14ac:dyDescent="0.15">
      <c r="B233" s="153" t="s">
        <v>1557</v>
      </c>
      <c r="C233" s="153" t="s">
        <v>767</v>
      </c>
      <c r="D233" s="153" t="s">
        <v>565</v>
      </c>
      <c r="E233" s="166" t="s">
        <v>566</v>
      </c>
      <c r="F233" s="154">
        <v>22</v>
      </c>
      <c r="G233" s="154">
        <v>3926</v>
      </c>
      <c r="H233" s="154">
        <v>23551</v>
      </c>
      <c r="I233" s="154">
        <v>133416</v>
      </c>
      <c r="J233" s="154">
        <v>218089</v>
      </c>
      <c r="K233" s="154">
        <v>61268</v>
      </c>
    </row>
    <row r="234" spans="2:11" s="152" customFormat="1" ht="13.5" customHeight="1" x14ac:dyDescent="0.15">
      <c r="B234" s="153" t="s">
        <v>1557</v>
      </c>
      <c r="C234" s="153" t="s">
        <v>767</v>
      </c>
      <c r="D234" s="153" t="s">
        <v>567</v>
      </c>
      <c r="E234" s="166" t="s">
        <v>568</v>
      </c>
      <c r="F234" s="154">
        <v>60</v>
      </c>
      <c r="G234" s="154">
        <v>4062</v>
      </c>
      <c r="H234" s="154">
        <v>24296</v>
      </c>
      <c r="I234" s="154">
        <v>123160</v>
      </c>
      <c r="J234" s="154">
        <v>229480</v>
      </c>
      <c r="K234" s="154">
        <v>78790</v>
      </c>
    </row>
    <row r="235" spans="2:11" s="152" customFormat="1" ht="13.5" customHeight="1" x14ac:dyDescent="0.15">
      <c r="B235" s="153" t="s">
        <v>1557</v>
      </c>
      <c r="C235" s="153" t="s">
        <v>767</v>
      </c>
      <c r="D235" s="153" t="s">
        <v>569</v>
      </c>
      <c r="E235" s="166" t="s">
        <v>570</v>
      </c>
      <c r="F235" s="154">
        <v>272</v>
      </c>
      <c r="G235" s="154">
        <v>5508</v>
      </c>
      <c r="H235" s="154">
        <v>30097</v>
      </c>
      <c r="I235" s="154">
        <v>291249</v>
      </c>
      <c r="J235" s="154">
        <v>465757</v>
      </c>
      <c r="K235" s="154">
        <v>144423</v>
      </c>
    </row>
    <row r="236" spans="2:11" s="152" customFormat="1" ht="13.5" customHeight="1" x14ac:dyDescent="0.15">
      <c r="B236" s="153" t="s">
        <v>1557</v>
      </c>
      <c r="C236" s="153" t="s">
        <v>767</v>
      </c>
      <c r="D236" s="153" t="s">
        <v>571</v>
      </c>
      <c r="E236" s="166" t="s">
        <v>572</v>
      </c>
      <c r="F236" s="154">
        <v>60</v>
      </c>
      <c r="G236" s="154">
        <v>1811</v>
      </c>
      <c r="H236" s="154">
        <v>6879</v>
      </c>
      <c r="I236" s="154">
        <v>22418</v>
      </c>
      <c r="J236" s="154">
        <v>63295</v>
      </c>
      <c r="K236" s="154">
        <v>33606</v>
      </c>
    </row>
    <row r="237" spans="2:11" s="152" customFormat="1" ht="13.5" customHeight="1" x14ac:dyDescent="0.15">
      <c r="B237" s="153" t="s">
        <v>1557</v>
      </c>
      <c r="C237" s="153" t="s">
        <v>767</v>
      </c>
      <c r="D237" s="153" t="s">
        <v>573</v>
      </c>
      <c r="E237" s="166" t="s">
        <v>574</v>
      </c>
      <c r="F237" s="154">
        <v>442</v>
      </c>
      <c r="G237" s="154">
        <v>20521</v>
      </c>
      <c r="H237" s="154">
        <v>118347</v>
      </c>
      <c r="I237" s="154">
        <v>923875</v>
      </c>
      <c r="J237" s="154">
        <v>1551322</v>
      </c>
      <c r="K237" s="154">
        <v>560287</v>
      </c>
    </row>
    <row r="238" spans="2:11" s="152" customFormat="1" ht="13.5" customHeight="1" x14ac:dyDescent="0.15">
      <c r="B238" s="153" t="s">
        <v>1557</v>
      </c>
      <c r="C238" s="153" t="s">
        <v>767</v>
      </c>
      <c r="D238" s="153" t="s">
        <v>575</v>
      </c>
      <c r="E238" s="166" t="s">
        <v>576</v>
      </c>
      <c r="F238" s="154">
        <v>831</v>
      </c>
      <c r="G238" s="154">
        <v>98742</v>
      </c>
      <c r="H238" s="154">
        <v>656061</v>
      </c>
      <c r="I238" s="154">
        <v>5820753</v>
      </c>
      <c r="J238" s="154">
        <v>9396720</v>
      </c>
      <c r="K238" s="154">
        <v>2788612</v>
      </c>
    </row>
    <row r="239" spans="2:11" s="152" customFormat="1" ht="13.5" customHeight="1" x14ac:dyDescent="0.15">
      <c r="B239" s="153" t="s">
        <v>1557</v>
      </c>
      <c r="C239" s="153" t="s">
        <v>767</v>
      </c>
      <c r="D239" s="153" t="s">
        <v>577</v>
      </c>
      <c r="E239" s="166" t="s">
        <v>578</v>
      </c>
      <c r="F239" s="154">
        <v>11</v>
      </c>
      <c r="G239" s="154">
        <v>5479</v>
      </c>
      <c r="H239" s="154">
        <v>38892</v>
      </c>
      <c r="I239" s="154">
        <v>1232518</v>
      </c>
      <c r="J239" s="154">
        <v>1588956</v>
      </c>
      <c r="K239" s="154">
        <v>252099</v>
      </c>
    </row>
    <row r="240" spans="2:11" s="152" customFormat="1" ht="13.5" customHeight="1" x14ac:dyDescent="0.15">
      <c r="B240" s="153" t="s">
        <v>1557</v>
      </c>
      <c r="C240" s="153" t="s">
        <v>767</v>
      </c>
      <c r="D240" s="153" t="s">
        <v>579</v>
      </c>
      <c r="E240" s="166" t="s">
        <v>580</v>
      </c>
      <c r="F240" s="154">
        <v>66</v>
      </c>
      <c r="G240" s="154">
        <v>11690</v>
      </c>
      <c r="H240" s="154">
        <v>78727</v>
      </c>
      <c r="I240" s="154">
        <v>735708</v>
      </c>
      <c r="J240" s="154">
        <v>1369285</v>
      </c>
      <c r="K240" s="154">
        <v>518230</v>
      </c>
    </row>
    <row r="241" spans="2:11" s="152" customFormat="1" ht="13.5" customHeight="1" x14ac:dyDescent="0.15">
      <c r="B241" s="153" t="s">
        <v>1557</v>
      </c>
      <c r="C241" s="153" t="s">
        <v>767</v>
      </c>
      <c r="D241" s="153" t="s">
        <v>581</v>
      </c>
      <c r="E241" s="166" t="s">
        <v>582</v>
      </c>
      <c r="F241" s="154">
        <v>15</v>
      </c>
      <c r="G241" s="154">
        <v>482</v>
      </c>
      <c r="H241" s="154">
        <v>2528</v>
      </c>
      <c r="I241" s="154">
        <v>39931</v>
      </c>
      <c r="J241" s="154">
        <v>75430</v>
      </c>
      <c r="K241" s="154">
        <v>31778</v>
      </c>
    </row>
    <row r="242" spans="2:11" s="152" customFormat="1" ht="13.5" customHeight="1" x14ac:dyDescent="0.15">
      <c r="B242" s="153" t="s">
        <v>1557</v>
      </c>
      <c r="C242" s="153" t="s">
        <v>767</v>
      </c>
      <c r="D242" s="153" t="s">
        <v>583</v>
      </c>
      <c r="E242" s="166" t="s">
        <v>584</v>
      </c>
      <c r="F242" s="154">
        <v>129</v>
      </c>
      <c r="G242" s="154">
        <v>12770</v>
      </c>
      <c r="H242" s="154">
        <v>79582</v>
      </c>
      <c r="I242" s="154">
        <v>615645</v>
      </c>
      <c r="J242" s="154">
        <v>1014811</v>
      </c>
      <c r="K242" s="154">
        <v>318574</v>
      </c>
    </row>
    <row r="243" spans="2:11" s="152" customFormat="1" ht="13.5" customHeight="1" x14ac:dyDescent="0.15">
      <c r="B243" s="153" t="s">
        <v>1557</v>
      </c>
      <c r="C243" s="153" t="s">
        <v>767</v>
      </c>
      <c r="D243" s="153" t="s">
        <v>585</v>
      </c>
      <c r="E243" s="166" t="s">
        <v>586</v>
      </c>
      <c r="F243" s="154">
        <v>280</v>
      </c>
      <c r="G243" s="154">
        <v>34519</v>
      </c>
      <c r="H243" s="154">
        <v>236075</v>
      </c>
      <c r="I243" s="154">
        <v>2010991</v>
      </c>
      <c r="J243" s="154">
        <v>3231142</v>
      </c>
      <c r="K243" s="154">
        <v>941522</v>
      </c>
    </row>
    <row r="244" spans="2:11" s="152" customFormat="1" ht="13.5" customHeight="1" x14ac:dyDescent="0.15">
      <c r="B244" s="153" t="s">
        <v>1557</v>
      </c>
      <c r="C244" s="153" t="s">
        <v>767</v>
      </c>
      <c r="D244" s="153" t="s">
        <v>587</v>
      </c>
      <c r="E244" s="166" t="s">
        <v>588</v>
      </c>
      <c r="F244" s="154">
        <v>19</v>
      </c>
      <c r="G244" s="154">
        <v>6859</v>
      </c>
      <c r="H244" s="154">
        <v>41965</v>
      </c>
      <c r="I244" s="154">
        <v>234188</v>
      </c>
      <c r="J244" s="154">
        <v>403974</v>
      </c>
      <c r="K244" s="154">
        <v>119479</v>
      </c>
    </row>
    <row r="245" spans="2:11" s="152" customFormat="1" ht="13.5" customHeight="1" x14ac:dyDescent="0.15">
      <c r="B245" s="153" t="s">
        <v>1557</v>
      </c>
      <c r="C245" s="153" t="s">
        <v>767</v>
      </c>
      <c r="D245" s="153" t="s">
        <v>589</v>
      </c>
      <c r="E245" s="166" t="s">
        <v>590</v>
      </c>
      <c r="F245" s="154">
        <v>311</v>
      </c>
      <c r="G245" s="154">
        <v>26943</v>
      </c>
      <c r="H245" s="154">
        <v>178291</v>
      </c>
      <c r="I245" s="154">
        <v>951774</v>
      </c>
      <c r="J245" s="154">
        <v>1713122</v>
      </c>
      <c r="K245" s="154">
        <v>606931</v>
      </c>
    </row>
    <row r="246" spans="2:11" s="152" customFormat="1" ht="13.5" customHeight="1" x14ac:dyDescent="0.15">
      <c r="B246" s="153" t="s">
        <v>1557</v>
      </c>
      <c r="C246" s="153" t="s">
        <v>767</v>
      </c>
      <c r="D246" s="153" t="s">
        <v>591</v>
      </c>
      <c r="E246" s="166" t="s">
        <v>592</v>
      </c>
      <c r="F246" s="154">
        <v>876</v>
      </c>
      <c r="G246" s="154">
        <v>41223</v>
      </c>
      <c r="H246" s="154">
        <v>218506</v>
      </c>
      <c r="I246" s="154">
        <v>1391169</v>
      </c>
      <c r="J246" s="154">
        <v>2694442</v>
      </c>
      <c r="K246" s="154">
        <v>1136840</v>
      </c>
    </row>
    <row r="247" spans="2:11" s="152" customFormat="1" ht="13.5" customHeight="1" x14ac:dyDescent="0.15">
      <c r="B247" s="153" t="s">
        <v>1557</v>
      </c>
      <c r="C247" s="153" t="s">
        <v>767</v>
      </c>
      <c r="D247" s="153" t="s">
        <v>593</v>
      </c>
      <c r="E247" s="166" t="s">
        <v>594</v>
      </c>
      <c r="F247" s="154">
        <v>24</v>
      </c>
      <c r="G247" s="154">
        <v>718</v>
      </c>
      <c r="H247" s="154">
        <v>3885</v>
      </c>
      <c r="I247" s="154">
        <v>22190</v>
      </c>
      <c r="J247" s="154">
        <v>40673</v>
      </c>
      <c r="K247" s="154">
        <v>15419</v>
      </c>
    </row>
    <row r="248" spans="2:11" s="152" customFormat="1" ht="13.5" customHeight="1" x14ac:dyDescent="0.15">
      <c r="B248" s="153" t="s">
        <v>1557</v>
      </c>
      <c r="C248" s="153" t="s">
        <v>767</v>
      </c>
      <c r="D248" s="153" t="s">
        <v>595</v>
      </c>
      <c r="E248" s="166" t="s">
        <v>596</v>
      </c>
      <c r="F248" s="154">
        <v>193</v>
      </c>
      <c r="G248" s="154">
        <v>11804</v>
      </c>
      <c r="H248" s="154">
        <v>59020</v>
      </c>
      <c r="I248" s="154">
        <v>356744</v>
      </c>
      <c r="J248" s="154">
        <v>928923</v>
      </c>
      <c r="K248" s="154">
        <v>503571</v>
      </c>
    </row>
    <row r="249" spans="2:11" s="152" customFormat="1" ht="13.5" customHeight="1" x14ac:dyDescent="0.15">
      <c r="B249" s="153" t="s">
        <v>1557</v>
      </c>
      <c r="C249" s="153" t="s">
        <v>767</v>
      </c>
      <c r="D249" s="153" t="s">
        <v>597</v>
      </c>
      <c r="E249" s="166" t="s">
        <v>598</v>
      </c>
      <c r="F249" s="154">
        <v>65</v>
      </c>
      <c r="G249" s="154">
        <v>4124</v>
      </c>
      <c r="H249" s="154">
        <v>24506</v>
      </c>
      <c r="I249" s="154">
        <v>181379</v>
      </c>
      <c r="J249" s="154">
        <v>320111</v>
      </c>
      <c r="K249" s="154">
        <v>115276</v>
      </c>
    </row>
    <row r="250" spans="2:11" s="152" customFormat="1" ht="13.5" customHeight="1" x14ac:dyDescent="0.15">
      <c r="B250" s="153" t="s">
        <v>1557</v>
      </c>
      <c r="C250" s="153" t="s">
        <v>767</v>
      </c>
      <c r="D250" s="153" t="s">
        <v>599</v>
      </c>
      <c r="E250" s="166" t="s">
        <v>600</v>
      </c>
      <c r="F250" s="154">
        <v>391</v>
      </c>
      <c r="G250" s="154">
        <v>16658</v>
      </c>
      <c r="H250" s="154">
        <v>91691</v>
      </c>
      <c r="I250" s="154">
        <v>576475</v>
      </c>
      <c r="J250" s="154">
        <v>988604</v>
      </c>
      <c r="K250" s="154">
        <v>363925</v>
      </c>
    </row>
    <row r="251" spans="2:11" s="152" customFormat="1" ht="13.5" customHeight="1" x14ac:dyDescent="0.15">
      <c r="B251" s="153" t="s">
        <v>1557</v>
      </c>
      <c r="C251" s="153" t="s">
        <v>767</v>
      </c>
      <c r="D251" s="153" t="s">
        <v>601</v>
      </c>
      <c r="E251" s="166" t="s">
        <v>602</v>
      </c>
      <c r="F251" s="154">
        <v>88</v>
      </c>
      <c r="G251" s="154">
        <v>5042</v>
      </c>
      <c r="H251" s="154">
        <v>28108</v>
      </c>
      <c r="I251" s="154">
        <v>187975</v>
      </c>
      <c r="J251" s="154">
        <v>289731</v>
      </c>
      <c r="K251" s="154">
        <v>88346</v>
      </c>
    </row>
    <row r="252" spans="2:11" s="152" customFormat="1" ht="13.5" customHeight="1" x14ac:dyDescent="0.15">
      <c r="B252" s="153" t="s">
        <v>1557</v>
      </c>
      <c r="C252" s="153" t="s">
        <v>767</v>
      </c>
      <c r="D252" s="153" t="s">
        <v>603</v>
      </c>
      <c r="E252" s="166" t="s">
        <v>604</v>
      </c>
      <c r="F252" s="154">
        <v>93</v>
      </c>
      <c r="G252" s="154">
        <v>2409</v>
      </c>
      <c r="H252" s="154">
        <v>9853</v>
      </c>
      <c r="I252" s="154">
        <v>62253</v>
      </c>
      <c r="J252" s="154">
        <v>115174</v>
      </c>
      <c r="K252" s="154">
        <v>44016</v>
      </c>
    </row>
    <row r="253" spans="2:11" s="152" customFormat="1" ht="13.5" customHeight="1" x14ac:dyDescent="0.15">
      <c r="B253" s="153" t="s">
        <v>1557</v>
      </c>
      <c r="C253" s="153" t="s">
        <v>767</v>
      </c>
      <c r="D253" s="153" t="s">
        <v>605</v>
      </c>
      <c r="E253" s="166" t="s">
        <v>606</v>
      </c>
      <c r="F253" s="154">
        <v>22</v>
      </c>
      <c r="G253" s="154">
        <v>468</v>
      </c>
      <c r="H253" s="154">
        <v>1444</v>
      </c>
      <c r="I253" s="154">
        <v>4154</v>
      </c>
      <c r="J253" s="154">
        <v>11226</v>
      </c>
      <c r="K253" s="154">
        <v>6287</v>
      </c>
    </row>
    <row r="254" spans="2:11" s="152" customFormat="1" ht="13.5" customHeight="1" x14ac:dyDescent="0.15">
      <c r="B254" s="153" t="s">
        <v>1557</v>
      </c>
      <c r="C254" s="153" t="s">
        <v>767</v>
      </c>
      <c r="D254" s="153" t="s">
        <v>607</v>
      </c>
      <c r="E254" s="166" t="s">
        <v>608</v>
      </c>
      <c r="F254" s="154">
        <v>769</v>
      </c>
      <c r="G254" s="154">
        <v>99477</v>
      </c>
      <c r="H254" s="154">
        <v>542568</v>
      </c>
      <c r="I254" s="154">
        <v>3573606</v>
      </c>
      <c r="J254" s="154">
        <v>8862498</v>
      </c>
      <c r="K254" s="154">
        <v>4608314</v>
      </c>
    </row>
    <row r="255" spans="2:11" s="152" customFormat="1" ht="13.5" customHeight="1" x14ac:dyDescent="0.15">
      <c r="B255" s="153" t="s">
        <v>1557</v>
      </c>
      <c r="C255" s="153" t="s">
        <v>767</v>
      </c>
      <c r="D255" s="153" t="s">
        <v>609</v>
      </c>
      <c r="E255" s="166" t="s">
        <v>610</v>
      </c>
      <c r="F255" s="154">
        <v>112</v>
      </c>
      <c r="G255" s="154">
        <v>10171</v>
      </c>
      <c r="H255" s="154">
        <v>61053</v>
      </c>
      <c r="I255" s="154">
        <v>195782</v>
      </c>
      <c r="J255" s="154">
        <v>416968</v>
      </c>
      <c r="K255" s="154">
        <v>172212</v>
      </c>
    </row>
    <row r="256" spans="2:11" s="152" customFormat="1" ht="13.5" customHeight="1" x14ac:dyDescent="0.15">
      <c r="B256" s="153" t="s">
        <v>1557</v>
      </c>
      <c r="C256" s="153" t="s">
        <v>767</v>
      </c>
      <c r="D256" s="153" t="s">
        <v>611</v>
      </c>
      <c r="E256" s="166" t="s">
        <v>612</v>
      </c>
      <c r="F256" s="154">
        <v>517</v>
      </c>
      <c r="G256" s="154">
        <v>78596</v>
      </c>
      <c r="H256" s="154">
        <v>422212</v>
      </c>
      <c r="I256" s="154">
        <v>3207369</v>
      </c>
      <c r="J256" s="154">
        <v>7839900</v>
      </c>
      <c r="K256" s="154">
        <v>4052565</v>
      </c>
    </row>
    <row r="257" spans="2:11" s="152" customFormat="1" ht="13.5" customHeight="1" x14ac:dyDescent="0.15">
      <c r="B257" s="153" t="s">
        <v>1557</v>
      </c>
      <c r="C257" s="153" t="s">
        <v>767</v>
      </c>
      <c r="D257" s="153" t="s">
        <v>613</v>
      </c>
      <c r="E257" s="166" t="s">
        <v>614</v>
      </c>
      <c r="F257" s="154">
        <v>27</v>
      </c>
      <c r="G257" s="154">
        <v>4955</v>
      </c>
      <c r="H257" s="154">
        <v>33042</v>
      </c>
      <c r="I257" s="154">
        <v>51123</v>
      </c>
      <c r="J257" s="154">
        <v>263383</v>
      </c>
      <c r="K257" s="154">
        <v>189350</v>
      </c>
    </row>
    <row r="258" spans="2:11" s="152" customFormat="1" ht="13.5" customHeight="1" x14ac:dyDescent="0.15">
      <c r="B258" s="153" t="s">
        <v>1557</v>
      </c>
      <c r="C258" s="153" t="s">
        <v>767</v>
      </c>
      <c r="D258" s="153" t="s">
        <v>615</v>
      </c>
      <c r="E258" s="166" t="s">
        <v>616</v>
      </c>
      <c r="F258" s="154">
        <v>96</v>
      </c>
      <c r="G258" s="154">
        <v>4157</v>
      </c>
      <c r="H258" s="154">
        <v>18198</v>
      </c>
      <c r="I258" s="154">
        <v>82081</v>
      </c>
      <c r="J258" s="154">
        <v>279525</v>
      </c>
      <c r="K258" s="154">
        <v>173234</v>
      </c>
    </row>
    <row r="259" spans="2:11" s="152" customFormat="1" ht="13.5" customHeight="1" x14ac:dyDescent="0.15">
      <c r="B259" s="153" t="s">
        <v>1557</v>
      </c>
      <c r="C259" s="153" t="s">
        <v>767</v>
      </c>
      <c r="D259" s="153" t="s">
        <v>617</v>
      </c>
      <c r="E259" s="166" t="s">
        <v>618</v>
      </c>
      <c r="F259" s="154">
        <v>17</v>
      </c>
      <c r="G259" s="154">
        <v>1598</v>
      </c>
      <c r="H259" s="154">
        <v>8062</v>
      </c>
      <c r="I259" s="154">
        <v>37251</v>
      </c>
      <c r="J259" s="154">
        <v>62723</v>
      </c>
      <c r="K259" s="154">
        <v>20952</v>
      </c>
    </row>
    <row r="260" spans="2:11" s="152" customFormat="1" ht="13.5" customHeight="1" x14ac:dyDescent="0.15">
      <c r="B260" s="153" t="s">
        <v>1557</v>
      </c>
      <c r="C260" s="153" t="s">
        <v>767</v>
      </c>
      <c r="D260" s="153" t="s">
        <v>619</v>
      </c>
      <c r="E260" s="166" t="s">
        <v>620</v>
      </c>
      <c r="F260" s="154">
        <v>593</v>
      </c>
      <c r="G260" s="154">
        <v>47549</v>
      </c>
      <c r="H260" s="154">
        <v>189123</v>
      </c>
      <c r="I260" s="154">
        <v>866629</v>
      </c>
      <c r="J260" s="154">
        <v>2085805</v>
      </c>
      <c r="K260" s="154">
        <v>1060490</v>
      </c>
    </row>
    <row r="261" spans="2:11" s="152" customFormat="1" ht="13.5" customHeight="1" x14ac:dyDescent="0.15">
      <c r="B261" s="153" t="s">
        <v>1557</v>
      </c>
      <c r="C261" s="153" t="s">
        <v>767</v>
      </c>
      <c r="D261" s="153" t="s">
        <v>621</v>
      </c>
      <c r="E261" s="166" t="s">
        <v>622</v>
      </c>
      <c r="F261" s="154">
        <v>360</v>
      </c>
      <c r="G261" s="154">
        <v>34170</v>
      </c>
      <c r="H261" s="154">
        <v>133236</v>
      </c>
      <c r="I261" s="154">
        <v>627313</v>
      </c>
      <c r="J261" s="154">
        <v>1487334</v>
      </c>
      <c r="K261" s="154">
        <v>747023</v>
      </c>
    </row>
    <row r="262" spans="2:11" s="152" customFormat="1" ht="13.5" customHeight="1" x14ac:dyDescent="0.15">
      <c r="B262" s="153" t="s">
        <v>1557</v>
      </c>
      <c r="C262" s="153" t="s">
        <v>767</v>
      </c>
      <c r="D262" s="153" t="s">
        <v>623</v>
      </c>
      <c r="E262" s="166" t="s">
        <v>624</v>
      </c>
      <c r="F262" s="154">
        <v>115</v>
      </c>
      <c r="G262" s="154">
        <v>7147</v>
      </c>
      <c r="H262" s="154">
        <v>26923</v>
      </c>
      <c r="I262" s="154">
        <v>148757</v>
      </c>
      <c r="J262" s="154">
        <v>340493</v>
      </c>
      <c r="K262" s="154">
        <v>165566</v>
      </c>
    </row>
    <row r="263" spans="2:11" s="152" customFormat="1" ht="13.5" customHeight="1" x14ac:dyDescent="0.15">
      <c r="B263" s="153" t="s">
        <v>1557</v>
      </c>
      <c r="C263" s="153" t="s">
        <v>767</v>
      </c>
      <c r="D263" s="153" t="s">
        <v>625</v>
      </c>
      <c r="E263" s="166" t="s">
        <v>626</v>
      </c>
      <c r="F263" s="154">
        <v>118</v>
      </c>
      <c r="G263" s="154">
        <v>6232</v>
      </c>
      <c r="H263" s="154">
        <v>28964</v>
      </c>
      <c r="I263" s="154">
        <v>90560</v>
      </c>
      <c r="J263" s="154">
        <v>257978</v>
      </c>
      <c r="K263" s="154">
        <v>147901</v>
      </c>
    </row>
    <row r="264" spans="2:11" s="152" customFormat="1" ht="13.5" customHeight="1" x14ac:dyDescent="0.15">
      <c r="B264" s="153" t="s">
        <v>1557</v>
      </c>
      <c r="C264" s="153" t="s">
        <v>767</v>
      </c>
      <c r="D264" s="153" t="s">
        <v>627</v>
      </c>
      <c r="E264" s="166" t="s">
        <v>628</v>
      </c>
      <c r="F264" s="154">
        <v>885</v>
      </c>
      <c r="G264" s="154">
        <v>50462</v>
      </c>
      <c r="H264" s="154">
        <v>281437</v>
      </c>
      <c r="I264" s="154">
        <v>1574356</v>
      </c>
      <c r="J264" s="154">
        <v>2741345</v>
      </c>
      <c r="K264" s="154">
        <v>1001499</v>
      </c>
    </row>
    <row r="265" spans="2:11" s="152" customFormat="1" ht="13.5" customHeight="1" x14ac:dyDescent="0.15">
      <c r="B265" s="153" t="s">
        <v>1557</v>
      </c>
      <c r="C265" s="153" t="s">
        <v>767</v>
      </c>
      <c r="D265" s="153" t="s">
        <v>629</v>
      </c>
      <c r="E265" s="166" t="s">
        <v>630</v>
      </c>
      <c r="F265" s="154">
        <v>17</v>
      </c>
      <c r="G265" s="154">
        <v>1839</v>
      </c>
      <c r="H265" s="154">
        <v>13213</v>
      </c>
      <c r="I265" s="154">
        <v>50092</v>
      </c>
      <c r="J265" s="154">
        <v>77525</v>
      </c>
      <c r="K265" s="154">
        <v>23651</v>
      </c>
    </row>
    <row r="266" spans="2:11" s="152" customFormat="1" ht="13.5" customHeight="1" x14ac:dyDescent="0.15">
      <c r="B266" s="153" t="s">
        <v>1557</v>
      </c>
      <c r="C266" s="153" t="s">
        <v>767</v>
      </c>
      <c r="D266" s="153" t="s">
        <v>631</v>
      </c>
      <c r="E266" s="166" t="s">
        <v>632</v>
      </c>
      <c r="F266" s="154">
        <v>82</v>
      </c>
      <c r="G266" s="154">
        <v>4956</v>
      </c>
      <c r="H266" s="154">
        <v>27138</v>
      </c>
      <c r="I266" s="154">
        <v>196498</v>
      </c>
      <c r="J266" s="154">
        <v>362660</v>
      </c>
      <c r="K266" s="154">
        <v>143498</v>
      </c>
    </row>
    <row r="267" spans="2:11" s="152" customFormat="1" ht="13.5" customHeight="1" x14ac:dyDescent="0.15">
      <c r="B267" s="153" t="s">
        <v>1557</v>
      </c>
      <c r="C267" s="153" t="s">
        <v>767</v>
      </c>
      <c r="D267" s="153" t="s">
        <v>633</v>
      </c>
      <c r="E267" s="166" t="s">
        <v>634</v>
      </c>
      <c r="F267" s="154">
        <v>76</v>
      </c>
      <c r="G267" s="154">
        <v>4078</v>
      </c>
      <c r="H267" s="154">
        <v>22211</v>
      </c>
      <c r="I267" s="154">
        <v>112603</v>
      </c>
      <c r="J267" s="154">
        <v>167552</v>
      </c>
      <c r="K267" s="154">
        <v>46460</v>
      </c>
    </row>
    <row r="268" spans="2:11" s="152" customFormat="1" ht="13.5" customHeight="1" x14ac:dyDescent="0.15">
      <c r="B268" s="153" t="s">
        <v>1557</v>
      </c>
      <c r="C268" s="153" t="s">
        <v>767</v>
      </c>
      <c r="D268" s="153" t="s">
        <v>635</v>
      </c>
      <c r="E268" s="166" t="s">
        <v>636</v>
      </c>
      <c r="F268" s="154">
        <v>139</v>
      </c>
      <c r="G268" s="154">
        <v>6952</v>
      </c>
      <c r="H268" s="154">
        <v>37876</v>
      </c>
      <c r="I268" s="154">
        <v>277614</v>
      </c>
      <c r="J268" s="154">
        <v>413245</v>
      </c>
      <c r="K268" s="154">
        <v>113225</v>
      </c>
    </row>
    <row r="269" spans="2:11" s="152" customFormat="1" ht="13.5" customHeight="1" x14ac:dyDescent="0.15">
      <c r="B269" s="153" t="s">
        <v>1557</v>
      </c>
      <c r="C269" s="153" t="s">
        <v>767</v>
      </c>
      <c r="D269" s="153" t="s">
        <v>637</v>
      </c>
      <c r="E269" s="166" t="s">
        <v>638</v>
      </c>
      <c r="F269" s="154">
        <v>35</v>
      </c>
      <c r="G269" s="154">
        <v>5963</v>
      </c>
      <c r="H269" s="154">
        <v>39060</v>
      </c>
      <c r="I269" s="154">
        <v>156154</v>
      </c>
      <c r="J269" s="154">
        <v>287567</v>
      </c>
      <c r="K269" s="154">
        <v>111239</v>
      </c>
    </row>
    <row r="270" spans="2:11" s="152" customFormat="1" ht="13.5" customHeight="1" x14ac:dyDescent="0.15">
      <c r="B270" s="153" t="s">
        <v>1557</v>
      </c>
      <c r="C270" s="153" t="s">
        <v>767</v>
      </c>
      <c r="D270" s="153" t="s">
        <v>639</v>
      </c>
      <c r="E270" s="166" t="s">
        <v>640</v>
      </c>
      <c r="F270" s="154">
        <v>25</v>
      </c>
      <c r="G270" s="154">
        <v>446</v>
      </c>
      <c r="H270" s="154">
        <v>2281</v>
      </c>
      <c r="I270" s="154">
        <v>15939</v>
      </c>
      <c r="J270" s="154">
        <v>24434</v>
      </c>
      <c r="K270" s="154">
        <v>6785</v>
      </c>
    </row>
    <row r="271" spans="2:11" s="152" customFormat="1" ht="13.5" customHeight="1" x14ac:dyDescent="0.15">
      <c r="B271" s="153" t="s">
        <v>1557</v>
      </c>
      <c r="C271" s="153" t="s">
        <v>767</v>
      </c>
      <c r="D271" s="153" t="s">
        <v>641</v>
      </c>
      <c r="E271" s="166" t="s">
        <v>642</v>
      </c>
      <c r="F271" s="154">
        <v>58</v>
      </c>
      <c r="G271" s="154">
        <v>2906</v>
      </c>
      <c r="H271" s="154">
        <v>16481</v>
      </c>
      <c r="I271" s="154">
        <v>39929</v>
      </c>
      <c r="J271" s="154">
        <v>112256</v>
      </c>
      <c r="K271" s="154">
        <v>62957</v>
      </c>
    </row>
    <row r="272" spans="2:11" s="152" customFormat="1" ht="13.5" customHeight="1" x14ac:dyDescent="0.15">
      <c r="B272" s="153" t="s">
        <v>1557</v>
      </c>
      <c r="C272" s="153" t="s">
        <v>767</v>
      </c>
      <c r="D272" s="153" t="s">
        <v>643</v>
      </c>
      <c r="E272" s="166" t="s">
        <v>644</v>
      </c>
      <c r="F272" s="154">
        <v>453</v>
      </c>
      <c r="G272" s="154">
        <v>23322</v>
      </c>
      <c r="H272" s="154">
        <v>123177</v>
      </c>
      <c r="I272" s="154">
        <v>725528</v>
      </c>
      <c r="J272" s="154">
        <v>1296107</v>
      </c>
      <c r="K272" s="154">
        <v>493682</v>
      </c>
    </row>
    <row r="273" spans="2:11" s="152" customFormat="1" ht="13.5" customHeight="1" x14ac:dyDescent="0.15">
      <c r="B273" s="153" t="s">
        <v>1557</v>
      </c>
      <c r="C273" s="153" t="s">
        <v>767</v>
      </c>
      <c r="D273" s="153" t="s">
        <v>645</v>
      </c>
      <c r="E273" s="166" t="s">
        <v>646</v>
      </c>
      <c r="F273" s="154">
        <v>979</v>
      </c>
      <c r="G273" s="154">
        <v>28027</v>
      </c>
      <c r="H273" s="154">
        <v>170872</v>
      </c>
      <c r="I273" s="154">
        <v>7029705</v>
      </c>
      <c r="J273" s="154">
        <v>11114363</v>
      </c>
      <c r="K273" s="154">
        <v>1541748</v>
      </c>
    </row>
    <row r="274" spans="2:11" s="152" customFormat="1" ht="13.5" customHeight="1" x14ac:dyDescent="0.15">
      <c r="B274" s="153" t="s">
        <v>1557</v>
      </c>
      <c r="C274" s="153" t="s">
        <v>767</v>
      </c>
      <c r="D274" s="153" t="s">
        <v>647</v>
      </c>
      <c r="E274" s="166" t="s">
        <v>648</v>
      </c>
      <c r="F274" s="154">
        <v>28</v>
      </c>
      <c r="G274" s="154">
        <v>12824</v>
      </c>
      <c r="H274" s="154">
        <v>91455</v>
      </c>
      <c r="I274" s="154">
        <v>6236837</v>
      </c>
      <c r="J274" s="154">
        <v>9921404</v>
      </c>
      <c r="K274" s="154">
        <v>1196484</v>
      </c>
    </row>
    <row r="275" spans="2:11" s="152" customFormat="1" ht="13.5" customHeight="1" x14ac:dyDescent="0.15">
      <c r="B275" s="153" t="s">
        <v>1557</v>
      </c>
      <c r="C275" s="153" t="s">
        <v>767</v>
      </c>
      <c r="D275" s="153" t="s">
        <v>649</v>
      </c>
      <c r="E275" s="166" t="s">
        <v>648</v>
      </c>
      <c r="F275" s="154">
        <v>28</v>
      </c>
      <c r="G275" s="154">
        <v>12824</v>
      </c>
      <c r="H275" s="154">
        <v>91455</v>
      </c>
      <c r="I275" s="154">
        <v>6236837</v>
      </c>
      <c r="J275" s="154">
        <v>9921404</v>
      </c>
      <c r="K275" s="154">
        <v>1196484</v>
      </c>
    </row>
    <row r="276" spans="2:11" s="152" customFormat="1" ht="13.5" customHeight="1" x14ac:dyDescent="0.15">
      <c r="B276" s="153" t="s">
        <v>1557</v>
      </c>
      <c r="C276" s="153" t="s">
        <v>767</v>
      </c>
      <c r="D276" s="153" t="s">
        <v>650</v>
      </c>
      <c r="E276" s="166" t="s">
        <v>651</v>
      </c>
      <c r="F276" s="154">
        <v>103</v>
      </c>
      <c r="G276" s="154">
        <v>3961</v>
      </c>
      <c r="H276" s="154">
        <v>21092</v>
      </c>
      <c r="I276" s="154">
        <v>268998</v>
      </c>
      <c r="J276" s="154">
        <v>378561</v>
      </c>
      <c r="K276" s="154">
        <v>94363</v>
      </c>
    </row>
    <row r="277" spans="2:11" s="152" customFormat="1" ht="13.5" customHeight="1" x14ac:dyDescent="0.15">
      <c r="B277" s="153" t="s">
        <v>1557</v>
      </c>
      <c r="C277" s="153" t="s">
        <v>767</v>
      </c>
      <c r="D277" s="153" t="s">
        <v>652</v>
      </c>
      <c r="E277" s="166" t="s">
        <v>651</v>
      </c>
      <c r="F277" s="154">
        <v>103</v>
      </c>
      <c r="G277" s="154">
        <v>3961</v>
      </c>
      <c r="H277" s="154">
        <v>21092</v>
      </c>
      <c r="I277" s="154">
        <v>268998</v>
      </c>
      <c r="J277" s="154">
        <v>378561</v>
      </c>
      <c r="K277" s="154">
        <v>94363</v>
      </c>
    </row>
    <row r="278" spans="2:11" s="152" customFormat="1" ht="13.5" customHeight="1" x14ac:dyDescent="0.15">
      <c r="B278" s="153" t="s">
        <v>1557</v>
      </c>
      <c r="C278" s="153" t="s">
        <v>767</v>
      </c>
      <c r="D278" s="153" t="s">
        <v>653</v>
      </c>
      <c r="E278" s="166" t="s">
        <v>654</v>
      </c>
      <c r="F278" s="154">
        <v>8</v>
      </c>
      <c r="G278" s="154">
        <v>1779</v>
      </c>
      <c r="H278" s="154">
        <v>11758</v>
      </c>
      <c r="I278" s="154">
        <v>196442</v>
      </c>
      <c r="J278" s="154">
        <v>244932</v>
      </c>
      <c r="K278" s="154">
        <v>33135</v>
      </c>
    </row>
    <row r="279" spans="2:11" s="152" customFormat="1" ht="13.5" customHeight="1" x14ac:dyDescent="0.15">
      <c r="B279" s="153" t="s">
        <v>1557</v>
      </c>
      <c r="C279" s="153" t="s">
        <v>767</v>
      </c>
      <c r="D279" s="153" t="s">
        <v>655</v>
      </c>
      <c r="E279" s="166" t="s">
        <v>654</v>
      </c>
      <c r="F279" s="154">
        <v>8</v>
      </c>
      <c r="G279" s="154">
        <v>1779</v>
      </c>
      <c r="H279" s="154">
        <v>11758</v>
      </c>
      <c r="I279" s="154">
        <v>196442</v>
      </c>
      <c r="J279" s="154">
        <v>244932</v>
      </c>
      <c r="K279" s="154">
        <v>33135</v>
      </c>
    </row>
    <row r="280" spans="2:11" s="152" customFormat="1" ht="13.5" customHeight="1" x14ac:dyDescent="0.15">
      <c r="B280" s="153" t="s">
        <v>1557</v>
      </c>
      <c r="C280" s="153" t="s">
        <v>767</v>
      </c>
      <c r="D280" s="153" t="s">
        <v>656</v>
      </c>
      <c r="E280" s="166" t="s">
        <v>657</v>
      </c>
      <c r="F280" s="154">
        <v>721</v>
      </c>
      <c r="G280" s="154">
        <v>6979</v>
      </c>
      <c r="H280" s="154">
        <v>32903</v>
      </c>
      <c r="I280" s="154">
        <v>283134</v>
      </c>
      <c r="J280" s="154">
        <v>472344</v>
      </c>
      <c r="K280" s="154">
        <v>171719</v>
      </c>
    </row>
    <row r="281" spans="2:11" s="152" customFormat="1" ht="13.5" customHeight="1" x14ac:dyDescent="0.15">
      <c r="B281" s="153" t="s">
        <v>1557</v>
      </c>
      <c r="C281" s="153" t="s">
        <v>767</v>
      </c>
      <c r="D281" s="153" t="s">
        <v>658</v>
      </c>
      <c r="E281" s="166" t="s">
        <v>657</v>
      </c>
      <c r="F281" s="154">
        <v>721</v>
      </c>
      <c r="G281" s="154">
        <v>6979</v>
      </c>
      <c r="H281" s="154">
        <v>32903</v>
      </c>
      <c r="I281" s="154">
        <v>283134</v>
      </c>
      <c r="J281" s="154">
        <v>472344</v>
      </c>
      <c r="K281" s="154">
        <v>171719</v>
      </c>
    </row>
    <row r="282" spans="2:11" s="152" customFormat="1" ht="13.5" customHeight="1" x14ac:dyDescent="0.15">
      <c r="B282" s="153" t="s">
        <v>1557</v>
      </c>
      <c r="C282" s="153" t="s">
        <v>767</v>
      </c>
      <c r="D282" s="153" t="s">
        <v>659</v>
      </c>
      <c r="E282" s="166" t="s">
        <v>660</v>
      </c>
      <c r="F282" s="154">
        <v>119</v>
      </c>
      <c r="G282" s="154">
        <v>2484</v>
      </c>
      <c r="H282" s="154">
        <v>13665</v>
      </c>
      <c r="I282" s="154">
        <v>44294</v>
      </c>
      <c r="J282" s="154">
        <v>97122</v>
      </c>
      <c r="K282" s="154">
        <v>46047</v>
      </c>
    </row>
    <row r="283" spans="2:11" s="152" customFormat="1" ht="13.5" customHeight="1" x14ac:dyDescent="0.15">
      <c r="B283" s="153" t="s">
        <v>1557</v>
      </c>
      <c r="C283" s="153" t="s">
        <v>767</v>
      </c>
      <c r="D283" s="153" t="s">
        <v>661</v>
      </c>
      <c r="E283" s="166" t="s">
        <v>660</v>
      </c>
      <c r="F283" s="154">
        <v>119</v>
      </c>
      <c r="G283" s="154">
        <v>2484</v>
      </c>
      <c r="H283" s="154">
        <v>13665</v>
      </c>
      <c r="I283" s="154">
        <v>44294</v>
      </c>
      <c r="J283" s="154">
        <v>97122</v>
      </c>
      <c r="K283" s="154">
        <v>46047</v>
      </c>
    </row>
    <row r="284" spans="2:11" s="152" customFormat="1" ht="13.5" customHeight="1" x14ac:dyDescent="0.15">
      <c r="B284" s="153" t="s">
        <v>1557</v>
      </c>
      <c r="C284" s="153" t="s">
        <v>767</v>
      </c>
      <c r="D284" s="153" t="s">
        <v>662</v>
      </c>
      <c r="E284" s="166" t="s">
        <v>663</v>
      </c>
      <c r="F284" s="154">
        <v>11680</v>
      </c>
      <c r="G284" s="154">
        <v>440660</v>
      </c>
      <c r="H284" s="154">
        <v>1833141</v>
      </c>
      <c r="I284" s="154">
        <v>6983428</v>
      </c>
      <c r="J284" s="154">
        <v>12574301</v>
      </c>
      <c r="K284" s="154">
        <v>4676691</v>
      </c>
    </row>
    <row r="285" spans="2:11" s="152" customFormat="1" ht="13.5" customHeight="1" x14ac:dyDescent="0.15">
      <c r="B285" s="153" t="s">
        <v>1557</v>
      </c>
      <c r="C285" s="153" t="s">
        <v>767</v>
      </c>
      <c r="D285" s="153" t="s">
        <v>664</v>
      </c>
      <c r="E285" s="166" t="s">
        <v>665</v>
      </c>
      <c r="F285" s="154">
        <v>956</v>
      </c>
      <c r="G285" s="154">
        <v>30085</v>
      </c>
      <c r="H285" s="154">
        <v>133590</v>
      </c>
      <c r="I285" s="154">
        <v>491143</v>
      </c>
      <c r="J285" s="154">
        <v>953320</v>
      </c>
      <c r="K285" s="154">
        <v>391878</v>
      </c>
    </row>
    <row r="286" spans="2:11" s="152" customFormat="1" ht="13.5" customHeight="1" x14ac:dyDescent="0.15">
      <c r="B286" s="153" t="s">
        <v>1557</v>
      </c>
      <c r="C286" s="153" t="s">
        <v>767</v>
      </c>
      <c r="D286" s="153" t="s">
        <v>666</v>
      </c>
      <c r="E286" s="166" t="s">
        <v>667</v>
      </c>
      <c r="F286" s="154">
        <v>113</v>
      </c>
      <c r="G286" s="154">
        <v>6213</v>
      </c>
      <c r="H286" s="154">
        <v>31271</v>
      </c>
      <c r="I286" s="154">
        <v>148423</v>
      </c>
      <c r="J286" s="154">
        <v>254576</v>
      </c>
      <c r="K286" s="154">
        <v>88948</v>
      </c>
    </row>
    <row r="287" spans="2:11" s="152" customFormat="1" ht="13.5" customHeight="1" x14ac:dyDescent="0.15">
      <c r="B287" s="153" t="s">
        <v>1557</v>
      </c>
      <c r="C287" s="153" t="s">
        <v>767</v>
      </c>
      <c r="D287" s="153" t="s">
        <v>668</v>
      </c>
      <c r="E287" s="166" t="s">
        <v>669</v>
      </c>
      <c r="F287" s="154">
        <v>111</v>
      </c>
      <c r="G287" s="154">
        <v>6460</v>
      </c>
      <c r="H287" s="154">
        <v>31964</v>
      </c>
      <c r="I287" s="154">
        <v>150452</v>
      </c>
      <c r="J287" s="154">
        <v>305277</v>
      </c>
      <c r="K287" s="154">
        <v>131331</v>
      </c>
    </row>
    <row r="288" spans="2:11" s="152" customFormat="1" ht="13.5" customHeight="1" x14ac:dyDescent="0.15">
      <c r="B288" s="153" t="s">
        <v>1557</v>
      </c>
      <c r="C288" s="153" t="s">
        <v>767</v>
      </c>
      <c r="D288" s="153" t="s">
        <v>670</v>
      </c>
      <c r="E288" s="166" t="s">
        <v>671</v>
      </c>
      <c r="F288" s="154">
        <v>51</v>
      </c>
      <c r="G288" s="154">
        <v>2285</v>
      </c>
      <c r="H288" s="154">
        <v>9852</v>
      </c>
      <c r="I288" s="154">
        <v>38585</v>
      </c>
      <c r="J288" s="154">
        <v>78170</v>
      </c>
      <c r="K288" s="154">
        <v>31517</v>
      </c>
    </row>
    <row r="289" spans="2:11" s="152" customFormat="1" ht="13.5" customHeight="1" x14ac:dyDescent="0.15">
      <c r="B289" s="153" t="s">
        <v>1557</v>
      </c>
      <c r="C289" s="153" t="s">
        <v>767</v>
      </c>
      <c r="D289" s="153" t="s">
        <v>672</v>
      </c>
      <c r="E289" s="166" t="s">
        <v>673</v>
      </c>
      <c r="F289" s="154">
        <v>241</v>
      </c>
      <c r="G289" s="154">
        <v>8559</v>
      </c>
      <c r="H289" s="154">
        <v>35253</v>
      </c>
      <c r="I289" s="154">
        <v>103541</v>
      </c>
      <c r="J289" s="154">
        <v>206882</v>
      </c>
      <c r="K289" s="154">
        <v>88178</v>
      </c>
    </row>
    <row r="290" spans="2:11" s="152" customFormat="1" ht="13.5" customHeight="1" x14ac:dyDescent="0.15">
      <c r="B290" s="153" t="s">
        <v>1557</v>
      </c>
      <c r="C290" s="153" t="s">
        <v>767</v>
      </c>
      <c r="D290" s="153" t="s">
        <v>674</v>
      </c>
      <c r="E290" s="166" t="s">
        <v>675</v>
      </c>
      <c r="F290" s="154">
        <v>440</v>
      </c>
      <c r="G290" s="154">
        <v>6568</v>
      </c>
      <c r="H290" s="154">
        <v>25250</v>
      </c>
      <c r="I290" s="154">
        <v>50141</v>
      </c>
      <c r="J290" s="154">
        <v>108416</v>
      </c>
      <c r="K290" s="154">
        <v>51904</v>
      </c>
    </row>
    <row r="291" spans="2:11" s="152" customFormat="1" ht="13.5" customHeight="1" x14ac:dyDescent="0.15">
      <c r="B291" s="153" t="s">
        <v>1557</v>
      </c>
      <c r="C291" s="153" t="s">
        <v>767</v>
      </c>
      <c r="D291" s="153" t="s">
        <v>676</v>
      </c>
      <c r="E291" s="166" t="s">
        <v>677</v>
      </c>
      <c r="F291" s="154">
        <v>1728</v>
      </c>
      <c r="G291" s="154">
        <v>86361</v>
      </c>
      <c r="H291" s="154">
        <v>417393</v>
      </c>
      <c r="I291" s="154">
        <v>2125019</v>
      </c>
      <c r="J291" s="154">
        <v>3718277</v>
      </c>
      <c r="K291" s="154">
        <v>1328128</v>
      </c>
    </row>
    <row r="292" spans="2:11" s="152" customFormat="1" ht="13.5" customHeight="1" x14ac:dyDescent="0.15">
      <c r="B292" s="153" t="s">
        <v>1557</v>
      </c>
      <c r="C292" s="153" t="s">
        <v>767</v>
      </c>
      <c r="D292" s="153" t="s">
        <v>678</v>
      </c>
      <c r="E292" s="166" t="s">
        <v>679</v>
      </c>
      <c r="F292" s="154">
        <v>688</v>
      </c>
      <c r="G292" s="154">
        <v>43178</v>
      </c>
      <c r="H292" s="154">
        <v>216428</v>
      </c>
      <c r="I292" s="154">
        <v>1077741</v>
      </c>
      <c r="J292" s="154">
        <v>2036895</v>
      </c>
      <c r="K292" s="154">
        <v>788819</v>
      </c>
    </row>
    <row r="293" spans="2:11" s="152" customFormat="1" ht="13.5" customHeight="1" x14ac:dyDescent="0.15">
      <c r="B293" s="153" t="s">
        <v>1557</v>
      </c>
      <c r="C293" s="153" t="s">
        <v>767</v>
      </c>
      <c r="D293" s="153" t="s">
        <v>680</v>
      </c>
      <c r="E293" s="166" t="s">
        <v>681</v>
      </c>
      <c r="F293" s="154">
        <v>148</v>
      </c>
      <c r="G293" s="154">
        <v>6719</v>
      </c>
      <c r="H293" s="154">
        <v>33781</v>
      </c>
      <c r="I293" s="154">
        <v>155373</v>
      </c>
      <c r="J293" s="154">
        <v>251575</v>
      </c>
      <c r="K293" s="154">
        <v>73014</v>
      </c>
    </row>
    <row r="294" spans="2:11" s="152" customFormat="1" ht="13.5" customHeight="1" x14ac:dyDescent="0.15">
      <c r="B294" s="153" t="s">
        <v>1557</v>
      </c>
      <c r="C294" s="153" t="s">
        <v>767</v>
      </c>
      <c r="D294" s="153" t="s">
        <v>682</v>
      </c>
      <c r="E294" s="166" t="s">
        <v>683</v>
      </c>
      <c r="F294" s="154">
        <v>26</v>
      </c>
      <c r="G294" s="154">
        <v>1537</v>
      </c>
      <c r="H294" s="154">
        <v>6976</v>
      </c>
      <c r="I294" s="154">
        <v>38325</v>
      </c>
      <c r="J294" s="154">
        <v>65488</v>
      </c>
      <c r="K294" s="154">
        <v>22268</v>
      </c>
    </row>
    <row r="295" spans="2:11" s="152" customFormat="1" ht="13.5" customHeight="1" x14ac:dyDescent="0.15">
      <c r="B295" s="153" t="s">
        <v>1557</v>
      </c>
      <c r="C295" s="153" t="s">
        <v>767</v>
      </c>
      <c r="D295" s="153" t="s">
        <v>684</v>
      </c>
      <c r="E295" s="166" t="s">
        <v>685</v>
      </c>
      <c r="F295" s="154">
        <v>21</v>
      </c>
      <c r="G295" s="154">
        <v>1631</v>
      </c>
      <c r="H295" s="154">
        <v>7444</v>
      </c>
      <c r="I295" s="154">
        <v>39576</v>
      </c>
      <c r="J295" s="154">
        <v>67707</v>
      </c>
      <c r="K295" s="154">
        <v>24948</v>
      </c>
    </row>
    <row r="296" spans="2:11" s="152" customFormat="1" ht="13.5" customHeight="1" x14ac:dyDescent="0.15">
      <c r="B296" s="153" t="s">
        <v>1557</v>
      </c>
      <c r="C296" s="153" t="s">
        <v>767</v>
      </c>
      <c r="D296" s="153" t="s">
        <v>686</v>
      </c>
      <c r="E296" s="166" t="s">
        <v>687</v>
      </c>
      <c r="F296" s="154">
        <v>845</v>
      </c>
      <c r="G296" s="154">
        <v>33296</v>
      </c>
      <c r="H296" s="154">
        <v>152765</v>
      </c>
      <c r="I296" s="154">
        <v>814005</v>
      </c>
      <c r="J296" s="154">
        <v>1296612</v>
      </c>
      <c r="K296" s="154">
        <v>419079</v>
      </c>
    </row>
    <row r="297" spans="2:11" s="152" customFormat="1" ht="13.5" customHeight="1" x14ac:dyDescent="0.15">
      <c r="B297" s="153" t="s">
        <v>1557</v>
      </c>
      <c r="C297" s="153" t="s">
        <v>767</v>
      </c>
      <c r="D297" s="153" t="s">
        <v>688</v>
      </c>
      <c r="E297" s="166" t="s">
        <v>689</v>
      </c>
      <c r="F297" s="154">
        <v>4037</v>
      </c>
      <c r="G297" s="154">
        <v>158808</v>
      </c>
      <c r="H297" s="154">
        <v>608271</v>
      </c>
      <c r="I297" s="154">
        <v>1729446</v>
      </c>
      <c r="J297" s="154">
        <v>3197914</v>
      </c>
      <c r="K297" s="154">
        <v>1227978</v>
      </c>
    </row>
    <row r="298" spans="2:11" s="152" customFormat="1" ht="13.5" customHeight="1" x14ac:dyDescent="0.15">
      <c r="B298" s="153" t="s">
        <v>1557</v>
      </c>
      <c r="C298" s="153" t="s">
        <v>767</v>
      </c>
      <c r="D298" s="153" t="s">
        <v>690</v>
      </c>
      <c r="E298" s="166" t="s">
        <v>691</v>
      </c>
      <c r="F298" s="154">
        <v>581</v>
      </c>
      <c r="G298" s="154">
        <v>20528</v>
      </c>
      <c r="H298" s="154">
        <v>74052</v>
      </c>
      <c r="I298" s="154">
        <v>206375</v>
      </c>
      <c r="J298" s="154">
        <v>402644</v>
      </c>
      <c r="K298" s="154">
        <v>170473</v>
      </c>
    </row>
    <row r="299" spans="2:11" s="152" customFormat="1" ht="13.5" customHeight="1" x14ac:dyDescent="0.15">
      <c r="B299" s="153" t="s">
        <v>1557</v>
      </c>
      <c r="C299" s="153" t="s">
        <v>767</v>
      </c>
      <c r="D299" s="153" t="s">
        <v>692</v>
      </c>
      <c r="E299" s="166" t="s">
        <v>693</v>
      </c>
      <c r="F299" s="154">
        <v>1691</v>
      </c>
      <c r="G299" s="154">
        <v>93201</v>
      </c>
      <c r="H299" s="154">
        <v>368100</v>
      </c>
      <c r="I299" s="154">
        <v>1147650</v>
      </c>
      <c r="J299" s="154">
        <v>2004072</v>
      </c>
      <c r="K299" s="154">
        <v>701261</v>
      </c>
    </row>
    <row r="300" spans="2:11" s="152" customFormat="1" ht="13.5" customHeight="1" x14ac:dyDescent="0.15">
      <c r="B300" s="153" t="s">
        <v>1557</v>
      </c>
      <c r="C300" s="153" t="s">
        <v>767</v>
      </c>
      <c r="D300" s="153" t="s">
        <v>694</v>
      </c>
      <c r="E300" s="166" t="s">
        <v>695</v>
      </c>
      <c r="F300" s="154">
        <v>928</v>
      </c>
      <c r="G300" s="154">
        <v>28452</v>
      </c>
      <c r="H300" s="154">
        <v>106806</v>
      </c>
      <c r="I300" s="154">
        <v>258080</v>
      </c>
      <c r="J300" s="154">
        <v>539773</v>
      </c>
      <c r="K300" s="154">
        <v>239585</v>
      </c>
    </row>
    <row r="301" spans="2:11" s="152" customFormat="1" ht="13.5" customHeight="1" x14ac:dyDescent="0.15">
      <c r="B301" s="153" t="s">
        <v>1557</v>
      </c>
      <c r="C301" s="153" t="s">
        <v>767</v>
      </c>
      <c r="D301" s="153" t="s">
        <v>696</v>
      </c>
      <c r="E301" s="166" t="s">
        <v>697</v>
      </c>
      <c r="F301" s="154">
        <v>837</v>
      </c>
      <c r="G301" s="154">
        <v>16627</v>
      </c>
      <c r="H301" s="154">
        <v>59313</v>
      </c>
      <c r="I301" s="154">
        <v>117342</v>
      </c>
      <c r="J301" s="154">
        <v>251426</v>
      </c>
      <c r="K301" s="154">
        <v>116659</v>
      </c>
    </row>
    <row r="302" spans="2:11" s="152" customFormat="1" ht="13.5" customHeight="1" x14ac:dyDescent="0.15">
      <c r="B302" s="153" t="s">
        <v>1557</v>
      </c>
      <c r="C302" s="153" t="s">
        <v>767</v>
      </c>
      <c r="D302" s="153" t="s">
        <v>698</v>
      </c>
      <c r="E302" s="166" t="s">
        <v>699</v>
      </c>
      <c r="F302" s="154">
        <v>1201</v>
      </c>
      <c r="G302" s="154">
        <v>35728</v>
      </c>
      <c r="H302" s="154">
        <v>137736</v>
      </c>
      <c r="I302" s="154">
        <v>570006</v>
      </c>
      <c r="J302" s="154">
        <v>961041</v>
      </c>
      <c r="K302" s="154">
        <v>326835</v>
      </c>
    </row>
    <row r="303" spans="2:11" s="152" customFormat="1" ht="13.5" customHeight="1" x14ac:dyDescent="0.15">
      <c r="B303" s="153" t="s">
        <v>1557</v>
      </c>
      <c r="C303" s="153" t="s">
        <v>767</v>
      </c>
      <c r="D303" s="153" t="s">
        <v>700</v>
      </c>
      <c r="E303" s="166" t="s">
        <v>701</v>
      </c>
      <c r="F303" s="154">
        <v>406</v>
      </c>
      <c r="G303" s="154">
        <v>15829</v>
      </c>
      <c r="H303" s="154">
        <v>58781</v>
      </c>
      <c r="I303" s="154">
        <v>305946</v>
      </c>
      <c r="J303" s="154">
        <v>475907</v>
      </c>
      <c r="K303" s="154">
        <v>140354</v>
      </c>
    </row>
    <row r="304" spans="2:11" s="152" customFormat="1" ht="13.5" customHeight="1" x14ac:dyDescent="0.15">
      <c r="B304" s="153" t="s">
        <v>1557</v>
      </c>
      <c r="C304" s="153" t="s">
        <v>767</v>
      </c>
      <c r="D304" s="153" t="s">
        <v>702</v>
      </c>
      <c r="E304" s="166" t="s">
        <v>703</v>
      </c>
      <c r="F304" s="154">
        <v>171</v>
      </c>
      <c r="G304" s="154">
        <v>5098</v>
      </c>
      <c r="H304" s="154">
        <v>21834</v>
      </c>
      <c r="I304" s="154">
        <v>92819</v>
      </c>
      <c r="J304" s="154">
        <v>163158</v>
      </c>
      <c r="K304" s="154">
        <v>57791</v>
      </c>
    </row>
    <row r="305" spans="2:11" s="152" customFormat="1" ht="13.5" customHeight="1" x14ac:dyDescent="0.15">
      <c r="B305" s="153" t="s">
        <v>1557</v>
      </c>
      <c r="C305" s="153" t="s">
        <v>767</v>
      </c>
      <c r="D305" s="153" t="s">
        <v>704</v>
      </c>
      <c r="E305" s="166" t="s">
        <v>705</v>
      </c>
      <c r="F305" s="154">
        <v>74</v>
      </c>
      <c r="G305" s="154">
        <v>2603</v>
      </c>
      <c r="H305" s="154">
        <v>10303</v>
      </c>
      <c r="I305" s="154">
        <v>27912</v>
      </c>
      <c r="J305" s="154">
        <v>55237</v>
      </c>
      <c r="K305" s="154">
        <v>20821</v>
      </c>
    </row>
    <row r="306" spans="2:11" s="152" customFormat="1" ht="13.5" customHeight="1" x14ac:dyDescent="0.15">
      <c r="B306" s="153" t="s">
        <v>1557</v>
      </c>
      <c r="C306" s="153" t="s">
        <v>767</v>
      </c>
      <c r="D306" s="153" t="s">
        <v>706</v>
      </c>
      <c r="E306" s="166" t="s">
        <v>707</v>
      </c>
      <c r="F306" s="154">
        <v>304</v>
      </c>
      <c r="G306" s="154">
        <v>6656</v>
      </c>
      <c r="H306" s="154">
        <v>26937</v>
      </c>
      <c r="I306" s="154">
        <v>86038</v>
      </c>
      <c r="J306" s="154">
        <v>166238</v>
      </c>
      <c r="K306" s="154">
        <v>69646</v>
      </c>
    </row>
    <row r="307" spans="2:11" s="152" customFormat="1" ht="13.5" customHeight="1" x14ac:dyDescent="0.15">
      <c r="B307" s="153" t="s">
        <v>1557</v>
      </c>
      <c r="C307" s="153" t="s">
        <v>767</v>
      </c>
      <c r="D307" s="153" t="s">
        <v>708</v>
      </c>
      <c r="E307" s="166" t="s">
        <v>709</v>
      </c>
      <c r="F307" s="154">
        <v>246</v>
      </c>
      <c r="G307" s="154">
        <v>5542</v>
      </c>
      <c r="H307" s="154">
        <v>19880</v>
      </c>
      <c r="I307" s="154">
        <v>57292</v>
      </c>
      <c r="J307" s="154">
        <v>100501</v>
      </c>
      <c r="K307" s="154">
        <v>38222</v>
      </c>
    </row>
    <row r="308" spans="2:11" s="152" customFormat="1" ht="13.5" customHeight="1" x14ac:dyDescent="0.15">
      <c r="B308" s="153" t="s">
        <v>1557</v>
      </c>
      <c r="C308" s="153" t="s">
        <v>767</v>
      </c>
      <c r="D308" s="153" t="s">
        <v>710</v>
      </c>
      <c r="E308" s="166" t="s">
        <v>711</v>
      </c>
      <c r="F308" s="154">
        <v>755</v>
      </c>
      <c r="G308" s="154">
        <v>17205</v>
      </c>
      <c r="H308" s="154">
        <v>75227</v>
      </c>
      <c r="I308" s="154">
        <v>399859</v>
      </c>
      <c r="J308" s="154">
        <v>607677</v>
      </c>
      <c r="K308" s="154">
        <v>177945</v>
      </c>
    </row>
    <row r="309" spans="2:11" s="152" customFormat="1" ht="13.5" customHeight="1" x14ac:dyDescent="0.15">
      <c r="B309" s="153" t="s">
        <v>1557</v>
      </c>
      <c r="C309" s="153" t="s">
        <v>767</v>
      </c>
      <c r="D309" s="153" t="s">
        <v>712</v>
      </c>
      <c r="E309" s="166" t="s">
        <v>713</v>
      </c>
      <c r="F309" s="154">
        <v>618</v>
      </c>
      <c r="G309" s="154">
        <v>15399</v>
      </c>
      <c r="H309" s="154">
        <v>67942</v>
      </c>
      <c r="I309" s="154">
        <v>384930</v>
      </c>
      <c r="J309" s="154">
        <v>572693</v>
      </c>
      <c r="K309" s="154">
        <v>160008</v>
      </c>
    </row>
    <row r="310" spans="2:11" s="152" customFormat="1" ht="13.5" customHeight="1" x14ac:dyDescent="0.15">
      <c r="B310" s="153" t="s">
        <v>1557</v>
      </c>
      <c r="C310" s="153" t="s">
        <v>767</v>
      </c>
      <c r="D310" s="153" t="s">
        <v>714</v>
      </c>
      <c r="E310" s="166" t="s">
        <v>715</v>
      </c>
      <c r="F310" s="154">
        <v>137</v>
      </c>
      <c r="G310" s="154">
        <v>1806</v>
      </c>
      <c r="H310" s="154">
        <v>7285</v>
      </c>
      <c r="I310" s="154">
        <v>14930</v>
      </c>
      <c r="J310" s="154">
        <v>34983</v>
      </c>
      <c r="K310" s="154">
        <v>17936</v>
      </c>
    </row>
    <row r="311" spans="2:11" s="152" customFormat="1" ht="13.5" customHeight="1" x14ac:dyDescent="0.15">
      <c r="B311" s="153" t="s">
        <v>1557</v>
      </c>
      <c r="C311" s="153" t="s">
        <v>767</v>
      </c>
      <c r="D311" s="153" t="s">
        <v>716</v>
      </c>
      <c r="E311" s="166" t="s">
        <v>717</v>
      </c>
      <c r="F311" s="154">
        <v>3003</v>
      </c>
      <c r="G311" s="154">
        <v>112473</v>
      </c>
      <c r="H311" s="154">
        <v>460923</v>
      </c>
      <c r="I311" s="154">
        <v>1667955</v>
      </c>
      <c r="J311" s="154">
        <v>3136072</v>
      </c>
      <c r="K311" s="154">
        <v>1223927</v>
      </c>
    </row>
    <row r="312" spans="2:11" s="152" customFormat="1" ht="13.5" customHeight="1" x14ac:dyDescent="0.15">
      <c r="B312" s="153" t="s">
        <v>1557</v>
      </c>
      <c r="C312" s="153" t="s">
        <v>767</v>
      </c>
      <c r="D312" s="153" t="s">
        <v>718</v>
      </c>
      <c r="E312" s="166" t="s">
        <v>719</v>
      </c>
      <c r="F312" s="154">
        <v>536</v>
      </c>
      <c r="G312" s="154">
        <v>15086</v>
      </c>
      <c r="H312" s="154">
        <v>56210</v>
      </c>
      <c r="I312" s="154">
        <v>213405</v>
      </c>
      <c r="J312" s="154">
        <v>411267</v>
      </c>
      <c r="K312" s="154">
        <v>162817</v>
      </c>
    </row>
    <row r="313" spans="2:11" s="152" customFormat="1" ht="13.5" customHeight="1" x14ac:dyDescent="0.15">
      <c r="B313" s="153" t="s">
        <v>1557</v>
      </c>
      <c r="C313" s="153" t="s">
        <v>767</v>
      </c>
      <c r="D313" s="153" t="s">
        <v>720</v>
      </c>
      <c r="E313" s="166" t="s">
        <v>721</v>
      </c>
      <c r="F313" s="154">
        <v>980</v>
      </c>
      <c r="G313" s="154">
        <v>47893</v>
      </c>
      <c r="H313" s="154">
        <v>194781</v>
      </c>
      <c r="I313" s="154">
        <v>725157</v>
      </c>
      <c r="J313" s="154">
        <v>1412582</v>
      </c>
      <c r="K313" s="154">
        <v>557236</v>
      </c>
    </row>
    <row r="314" spans="2:11" s="152" customFormat="1" ht="13.5" customHeight="1" x14ac:dyDescent="0.15">
      <c r="B314" s="153" t="s">
        <v>1557</v>
      </c>
      <c r="C314" s="153" t="s">
        <v>767</v>
      </c>
      <c r="D314" s="153" t="s">
        <v>722</v>
      </c>
      <c r="E314" s="166" t="s">
        <v>723</v>
      </c>
      <c r="F314" s="154">
        <v>828</v>
      </c>
      <c r="G314" s="154">
        <v>34519</v>
      </c>
      <c r="H314" s="154">
        <v>156260</v>
      </c>
      <c r="I314" s="154">
        <v>601763</v>
      </c>
      <c r="J314" s="154">
        <v>1054046</v>
      </c>
      <c r="K314" s="154">
        <v>390421</v>
      </c>
    </row>
    <row r="315" spans="2:11" s="152" customFormat="1" ht="13.5" customHeight="1" x14ac:dyDescent="0.15">
      <c r="B315" s="153" t="s">
        <v>1557</v>
      </c>
      <c r="C315" s="153" t="s">
        <v>767</v>
      </c>
      <c r="D315" s="153" t="s">
        <v>724</v>
      </c>
      <c r="E315" s="166" t="s">
        <v>725</v>
      </c>
      <c r="F315" s="154">
        <v>659</v>
      </c>
      <c r="G315" s="154">
        <v>14975</v>
      </c>
      <c r="H315" s="154">
        <v>53673</v>
      </c>
      <c r="I315" s="154">
        <v>127630</v>
      </c>
      <c r="J315" s="154">
        <v>258177</v>
      </c>
      <c r="K315" s="154">
        <v>113453</v>
      </c>
    </row>
    <row r="316" spans="2:11" s="152" customFormat="1" ht="13.5" customHeight="1" x14ac:dyDescent="0.15">
      <c r="B316" s="153" t="s">
        <v>1557</v>
      </c>
      <c r="C316" s="153" t="s">
        <v>767</v>
      </c>
      <c r="D316" s="153" t="s">
        <v>726</v>
      </c>
      <c r="E316" s="166" t="s">
        <v>727</v>
      </c>
      <c r="F316" s="154">
        <v>2009</v>
      </c>
      <c r="G316" s="154">
        <v>111724</v>
      </c>
      <c r="H316" s="154">
        <v>510319</v>
      </c>
      <c r="I316" s="154">
        <v>1463132</v>
      </c>
      <c r="J316" s="154">
        <v>2981969</v>
      </c>
      <c r="K316" s="154">
        <v>1290818</v>
      </c>
    </row>
    <row r="317" spans="2:11" s="152" customFormat="1" ht="13.5" customHeight="1" x14ac:dyDescent="0.15">
      <c r="B317" s="153" t="s">
        <v>1557</v>
      </c>
      <c r="C317" s="153" t="s">
        <v>767</v>
      </c>
      <c r="D317" s="153" t="s">
        <v>728</v>
      </c>
      <c r="E317" s="166" t="s">
        <v>729</v>
      </c>
      <c r="F317" s="154">
        <v>55</v>
      </c>
      <c r="G317" s="154">
        <v>23043</v>
      </c>
      <c r="H317" s="154">
        <v>128650</v>
      </c>
      <c r="I317" s="154">
        <v>502602</v>
      </c>
      <c r="J317" s="154">
        <v>1129324</v>
      </c>
      <c r="K317" s="154">
        <v>549178</v>
      </c>
    </row>
    <row r="318" spans="2:11" s="152" customFormat="1" ht="13.5" customHeight="1" x14ac:dyDescent="0.15">
      <c r="B318" s="153" t="s">
        <v>1557</v>
      </c>
      <c r="C318" s="153" t="s">
        <v>767</v>
      </c>
      <c r="D318" s="153" t="s">
        <v>730</v>
      </c>
      <c r="E318" s="166" t="s">
        <v>731</v>
      </c>
      <c r="F318" s="154">
        <v>43</v>
      </c>
      <c r="G318" s="154">
        <v>22705</v>
      </c>
      <c r="H318" s="154">
        <v>127031</v>
      </c>
      <c r="I318" s="154">
        <v>497886</v>
      </c>
      <c r="J318" s="154">
        <v>1120220</v>
      </c>
      <c r="K318" s="154">
        <v>545585</v>
      </c>
    </row>
    <row r="319" spans="2:11" s="152" customFormat="1" ht="13.5" customHeight="1" x14ac:dyDescent="0.15">
      <c r="B319" s="153" t="s">
        <v>1557</v>
      </c>
      <c r="C319" s="153" t="s">
        <v>767</v>
      </c>
      <c r="D319" s="153" t="s">
        <v>732</v>
      </c>
      <c r="E319" s="166" t="s">
        <v>733</v>
      </c>
      <c r="F319" s="154">
        <v>12</v>
      </c>
      <c r="G319" s="154">
        <v>338</v>
      </c>
      <c r="H319" s="154">
        <v>1618</v>
      </c>
      <c r="I319" s="154">
        <v>4716</v>
      </c>
      <c r="J319" s="154">
        <v>9104</v>
      </c>
      <c r="K319" s="154">
        <v>3594</v>
      </c>
    </row>
    <row r="320" spans="2:11" s="152" customFormat="1" ht="13.5" customHeight="1" x14ac:dyDescent="0.15">
      <c r="B320" s="153" t="s">
        <v>1557</v>
      </c>
      <c r="C320" s="153" t="s">
        <v>767</v>
      </c>
      <c r="D320" s="153" t="s">
        <v>734</v>
      </c>
      <c r="E320" s="166" t="s">
        <v>735</v>
      </c>
      <c r="F320" s="154">
        <v>112</v>
      </c>
      <c r="G320" s="154">
        <v>3589</v>
      </c>
      <c r="H320" s="154">
        <v>10425</v>
      </c>
      <c r="I320" s="154">
        <v>18318</v>
      </c>
      <c r="J320" s="154">
        <v>49029</v>
      </c>
      <c r="K320" s="154">
        <v>24233</v>
      </c>
    </row>
    <row r="321" spans="2:11" s="152" customFormat="1" ht="13.5" customHeight="1" x14ac:dyDescent="0.15">
      <c r="B321" s="153" t="s">
        <v>1557</v>
      </c>
      <c r="C321" s="153" t="s">
        <v>767</v>
      </c>
      <c r="D321" s="153" t="s">
        <v>736</v>
      </c>
      <c r="E321" s="166" t="s">
        <v>737</v>
      </c>
      <c r="F321" s="154">
        <v>52</v>
      </c>
      <c r="G321" s="154">
        <v>1812</v>
      </c>
      <c r="H321" s="154">
        <v>5289</v>
      </c>
      <c r="I321" s="154">
        <v>6913</v>
      </c>
      <c r="J321" s="154">
        <v>20922</v>
      </c>
      <c r="K321" s="154">
        <v>13619</v>
      </c>
    </row>
    <row r="322" spans="2:11" s="152" customFormat="1" ht="13.5" customHeight="1" x14ac:dyDescent="0.15">
      <c r="B322" s="153" t="s">
        <v>1557</v>
      </c>
      <c r="C322" s="153" t="s">
        <v>767</v>
      </c>
      <c r="D322" s="153" t="s">
        <v>738</v>
      </c>
      <c r="E322" s="166" t="s">
        <v>739</v>
      </c>
      <c r="F322" s="154">
        <v>60</v>
      </c>
      <c r="G322" s="154">
        <v>1777</v>
      </c>
      <c r="H322" s="154">
        <v>5137</v>
      </c>
      <c r="I322" s="154">
        <v>11405</v>
      </c>
      <c r="J322" s="154">
        <v>28107</v>
      </c>
      <c r="K322" s="154">
        <v>10613</v>
      </c>
    </row>
    <row r="323" spans="2:11" s="152" customFormat="1" ht="13.5" customHeight="1" x14ac:dyDescent="0.15">
      <c r="B323" s="153" t="s">
        <v>1557</v>
      </c>
      <c r="C323" s="153" t="s">
        <v>767</v>
      </c>
      <c r="D323" s="153" t="s">
        <v>740</v>
      </c>
      <c r="E323" s="166" t="s">
        <v>741</v>
      </c>
      <c r="F323" s="154">
        <v>1508</v>
      </c>
      <c r="G323" s="154">
        <v>74265</v>
      </c>
      <c r="H323" s="154">
        <v>314868</v>
      </c>
      <c r="I323" s="154">
        <v>817986</v>
      </c>
      <c r="J323" s="154">
        <v>1566599</v>
      </c>
      <c r="K323" s="154">
        <v>622938</v>
      </c>
    </row>
    <row r="324" spans="2:11" s="152" customFormat="1" ht="13.5" customHeight="1" x14ac:dyDescent="0.15">
      <c r="B324" s="153" t="s">
        <v>1557</v>
      </c>
      <c r="C324" s="153" t="s">
        <v>767</v>
      </c>
      <c r="D324" s="153" t="s">
        <v>742</v>
      </c>
      <c r="E324" s="166" t="s">
        <v>743</v>
      </c>
      <c r="F324" s="154">
        <v>52</v>
      </c>
      <c r="G324" s="154">
        <v>5600</v>
      </c>
      <c r="H324" s="154">
        <v>29476</v>
      </c>
      <c r="I324" s="154">
        <v>70502</v>
      </c>
      <c r="J324" s="154">
        <v>138622</v>
      </c>
      <c r="K324" s="154">
        <v>56411</v>
      </c>
    </row>
    <row r="325" spans="2:11" s="152" customFormat="1" ht="13.5" customHeight="1" x14ac:dyDescent="0.15">
      <c r="B325" s="153" t="s">
        <v>1557</v>
      </c>
      <c r="C325" s="153" t="s">
        <v>767</v>
      </c>
      <c r="D325" s="153" t="s">
        <v>744</v>
      </c>
      <c r="E325" s="166" t="s">
        <v>745</v>
      </c>
      <c r="F325" s="154">
        <v>80</v>
      </c>
      <c r="G325" s="154">
        <v>5956</v>
      </c>
      <c r="H325" s="154">
        <v>25886</v>
      </c>
      <c r="I325" s="154">
        <v>78212</v>
      </c>
      <c r="J325" s="154">
        <v>150372</v>
      </c>
      <c r="K325" s="154">
        <v>61287</v>
      </c>
    </row>
    <row r="326" spans="2:11" s="152" customFormat="1" ht="13.5" customHeight="1" x14ac:dyDescent="0.15">
      <c r="B326" s="153" t="s">
        <v>1557</v>
      </c>
      <c r="C326" s="153" t="s">
        <v>767</v>
      </c>
      <c r="D326" s="153" t="s">
        <v>746</v>
      </c>
      <c r="E326" s="166" t="s">
        <v>747</v>
      </c>
      <c r="F326" s="154">
        <v>1376</v>
      </c>
      <c r="G326" s="154">
        <v>62709</v>
      </c>
      <c r="H326" s="154">
        <v>259507</v>
      </c>
      <c r="I326" s="154">
        <v>669272</v>
      </c>
      <c r="J326" s="154">
        <v>1277605</v>
      </c>
      <c r="K326" s="154">
        <v>505240</v>
      </c>
    </row>
    <row r="327" spans="2:11" s="152" customFormat="1" ht="13.5" customHeight="1" x14ac:dyDescent="0.15">
      <c r="B327" s="153" t="s">
        <v>1557</v>
      </c>
      <c r="C327" s="153" t="s">
        <v>767</v>
      </c>
      <c r="D327" s="153" t="s">
        <v>748</v>
      </c>
      <c r="E327" s="166" t="s">
        <v>749</v>
      </c>
      <c r="F327" s="154">
        <v>334</v>
      </c>
      <c r="G327" s="154">
        <v>10827</v>
      </c>
      <c r="H327" s="154">
        <v>56376</v>
      </c>
      <c r="I327" s="154">
        <v>124226</v>
      </c>
      <c r="J327" s="154">
        <v>237016</v>
      </c>
      <c r="K327" s="154">
        <v>94469</v>
      </c>
    </row>
    <row r="328" spans="2:11" s="152" customFormat="1" ht="13.5" customHeight="1" x14ac:dyDescent="0.15">
      <c r="B328" s="153" t="s">
        <v>1557</v>
      </c>
      <c r="C328" s="153" t="s">
        <v>767</v>
      </c>
      <c r="D328" s="153" t="s">
        <v>750</v>
      </c>
      <c r="E328" s="166" t="s">
        <v>751</v>
      </c>
      <c r="F328" s="154">
        <v>23</v>
      </c>
      <c r="G328" s="154">
        <v>702</v>
      </c>
      <c r="H328" s="154">
        <v>3277</v>
      </c>
      <c r="I328" s="154">
        <v>7045</v>
      </c>
      <c r="J328" s="154">
        <v>14043</v>
      </c>
      <c r="K328" s="154">
        <v>6188</v>
      </c>
    </row>
    <row r="329" spans="2:11" s="152" customFormat="1" ht="13.5" customHeight="1" x14ac:dyDescent="0.15">
      <c r="B329" s="153" t="s">
        <v>1557</v>
      </c>
      <c r="C329" s="153" t="s">
        <v>767</v>
      </c>
      <c r="D329" s="153" t="s">
        <v>752</v>
      </c>
      <c r="E329" s="166" t="s">
        <v>753</v>
      </c>
      <c r="F329" s="154">
        <v>44</v>
      </c>
      <c r="G329" s="154">
        <v>2981</v>
      </c>
      <c r="H329" s="154">
        <v>24036</v>
      </c>
      <c r="I329" s="154">
        <v>26585</v>
      </c>
      <c r="J329" s="154">
        <v>55005</v>
      </c>
      <c r="K329" s="154">
        <v>22171</v>
      </c>
    </row>
    <row r="330" spans="2:11" s="152" customFormat="1" ht="13.5" customHeight="1" x14ac:dyDescent="0.15">
      <c r="B330" s="153" t="s">
        <v>1557</v>
      </c>
      <c r="C330" s="153" t="s">
        <v>767</v>
      </c>
      <c r="D330" s="153" t="s">
        <v>754</v>
      </c>
      <c r="E330" s="166" t="s">
        <v>755</v>
      </c>
      <c r="F330" s="154">
        <v>64</v>
      </c>
      <c r="G330" s="154">
        <v>1799</v>
      </c>
      <c r="H330" s="154">
        <v>7701</v>
      </c>
      <c r="I330" s="154">
        <v>42666</v>
      </c>
      <c r="J330" s="154">
        <v>62822</v>
      </c>
      <c r="K330" s="154">
        <v>16691</v>
      </c>
    </row>
    <row r="331" spans="2:11" s="152" customFormat="1" ht="13.5" customHeight="1" x14ac:dyDescent="0.15">
      <c r="B331" s="153" t="s">
        <v>1557</v>
      </c>
      <c r="C331" s="153" t="s">
        <v>767</v>
      </c>
      <c r="D331" s="153" t="s">
        <v>756</v>
      </c>
      <c r="E331" s="166" t="s">
        <v>757</v>
      </c>
      <c r="F331" s="154">
        <v>33</v>
      </c>
      <c r="G331" s="154">
        <v>812</v>
      </c>
      <c r="H331" s="154">
        <v>3530</v>
      </c>
      <c r="I331" s="154">
        <v>9204</v>
      </c>
      <c r="J331" s="154">
        <v>18414</v>
      </c>
      <c r="K331" s="154">
        <v>7574</v>
      </c>
    </row>
    <row r="332" spans="2:11" s="152" customFormat="1" ht="13.5" customHeight="1" x14ac:dyDescent="0.15">
      <c r="B332" s="153" t="s">
        <v>1557</v>
      </c>
      <c r="C332" s="153" t="s">
        <v>767</v>
      </c>
      <c r="D332" s="153" t="s">
        <v>758</v>
      </c>
      <c r="E332" s="166" t="s">
        <v>759</v>
      </c>
      <c r="F332" s="154">
        <v>13</v>
      </c>
      <c r="G332" s="154">
        <v>257</v>
      </c>
      <c r="H332" s="154">
        <v>960</v>
      </c>
      <c r="I332" s="154">
        <v>2278</v>
      </c>
      <c r="J332" s="154">
        <v>4743</v>
      </c>
      <c r="K332" s="154">
        <v>2092</v>
      </c>
    </row>
    <row r="333" spans="2:11" s="152" customFormat="1" ht="13.5" customHeight="1" x14ac:dyDescent="0.15">
      <c r="B333" s="153" t="s">
        <v>1557</v>
      </c>
      <c r="C333" s="153" t="s">
        <v>767</v>
      </c>
      <c r="D333" s="153" t="s">
        <v>760</v>
      </c>
      <c r="E333" s="166" t="s">
        <v>761</v>
      </c>
      <c r="F333" s="154">
        <v>157</v>
      </c>
      <c r="G333" s="154">
        <v>4276</v>
      </c>
      <c r="H333" s="154">
        <v>16873</v>
      </c>
      <c r="I333" s="154">
        <v>36449</v>
      </c>
      <c r="J333" s="154">
        <v>81990</v>
      </c>
      <c r="K333" s="154">
        <v>39754</v>
      </c>
    </row>
    <row r="334" spans="2:11" s="152" customFormat="1" ht="13.5" customHeight="1" x14ac:dyDescent="0.15">
      <c r="B334" s="153" t="s">
        <v>1557</v>
      </c>
      <c r="C334" s="153" t="s">
        <v>767</v>
      </c>
      <c r="D334" s="153" t="s">
        <v>762</v>
      </c>
      <c r="E334" s="166" t="s">
        <v>763</v>
      </c>
      <c r="F334" s="154">
        <v>863</v>
      </c>
      <c r="G334" s="154">
        <v>16903</v>
      </c>
      <c r="H334" s="154">
        <v>51418</v>
      </c>
      <c r="I334" s="154">
        <v>147087</v>
      </c>
      <c r="J334" s="154">
        <v>264189</v>
      </c>
      <c r="K334" s="154">
        <v>104382</v>
      </c>
    </row>
    <row r="335" spans="2:11" s="152" customFormat="1" ht="13.5" customHeight="1" x14ac:dyDescent="0.15">
      <c r="B335" s="153" t="s">
        <v>1557</v>
      </c>
      <c r="C335" s="153" t="s">
        <v>767</v>
      </c>
      <c r="D335" s="153" t="s">
        <v>764</v>
      </c>
      <c r="E335" s="166" t="s">
        <v>765</v>
      </c>
      <c r="F335" s="154">
        <v>79</v>
      </c>
      <c r="G335" s="154">
        <v>1323</v>
      </c>
      <c r="H335" s="154">
        <v>4922</v>
      </c>
      <c r="I335" s="154">
        <v>14250</v>
      </c>
      <c r="J335" s="154">
        <v>25993</v>
      </c>
      <c r="K335" s="154">
        <v>10303</v>
      </c>
    </row>
    <row r="336" spans="2:11" s="152" customFormat="1" ht="13.5" customHeight="1" x14ac:dyDescent="0.15">
      <c r="B336" s="153" t="s">
        <v>1557</v>
      </c>
      <c r="C336" s="153" t="s">
        <v>767</v>
      </c>
      <c r="D336" s="153" t="s">
        <v>766</v>
      </c>
      <c r="E336" s="166" t="s">
        <v>765</v>
      </c>
      <c r="F336" s="154">
        <v>79</v>
      </c>
      <c r="G336" s="154">
        <v>1323</v>
      </c>
      <c r="H336" s="154">
        <v>4922</v>
      </c>
      <c r="I336" s="154">
        <v>14250</v>
      </c>
      <c r="J336" s="154">
        <v>25993</v>
      </c>
      <c r="K336" s="154">
        <v>10303</v>
      </c>
    </row>
    <row r="337" spans="2:11" s="152" customFormat="1" ht="13.5" customHeight="1" x14ac:dyDescent="0.15">
      <c r="B337" s="153" t="s">
        <v>1557</v>
      </c>
      <c r="C337" s="153" t="s">
        <v>767</v>
      </c>
      <c r="D337" s="153" t="s">
        <v>767</v>
      </c>
      <c r="E337" s="166" t="s">
        <v>768</v>
      </c>
      <c r="F337" s="154">
        <v>31</v>
      </c>
      <c r="G337" s="154">
        <v>1490</v>
      </c>
      <c r="H337" s="154">
        <v>4625</v>
      </c>
      <c r="I337" s="154">
        <v>23129</v>
      </c>
      <c r="J337" s="154">
        <v>32776</v>
      </c>
      <c r="K337" s="154">
        <v>8622</v>
      </c>
    </row>
    <row r="338" spans="2:11" s="152" customFormat="1" ht="13.5" customHeight="1" x14ac:dyDescent="0.15">
      <c r="B338" s="153" t="s">
        <v>1557</v>
      </c>
      <c r="C338" s="153" t="s">
        <v>767</v>
      </c>
      <c r="D338" s="153" t="s">
        <v>769</v>
      </c>
      <c r="E338" s="166" t="s">
        <v>768</v>
      </c>
      <c r="F338" s="154">
        <v>31</v>
      </c>
      <c r="G338" s="154">
        <v>1490</v>
      </c>
      <c r="H338" s="154">
        <v>4625</v>
      </c>
      <c r="I338" s="154">
        <v>23129</v>
      </c>
      <c r="J338" s="154">
        <v>32776</v>
      </c>
      <c r="K338" s="154">
        <v>8622</v>
      </c>
    </row>
    <row r="339" spans="2:11" s="152" customFormat="1" ht="13.5" customHeight="1" x14ac:dyDescent="0.15">
      <c r="B339" s="153" t="s">
        <v>1557</v>
      </c>
      <c r="C339" s="153" t="s">
        <v>767</v>
      </c>
      <c r="D339" s="153" t="s">
        <v>770</v>
      </c>
      <c r="E339" s="166" t="s">
        <v>771</v>
      </c>
      <c r="F339" s="154">
        <v>52</v>
      </c>
      <c r="G339" s="154">
        <v>810</v>
      </c>
      <c r="H339" s="154">
        <v>1895</v>
      </c>
      <c r="I339" s="154">
        <v>3959</v>
      </c>
      <c r="J339" s="154">
        <v>6703</v>
      </c>
      <c r="K339" s="154">
        <v>2421</v>
      </c>
    </row>
    <row r="340" spans="2:11" s="152" customFormat="1" ht="13.5" customHeight="1" x14ac:dyDescent="0.15">
      <c r="B340" s="153" t="s">
        <v>1557</v>
      </c>
      <c r="C340" s="153" t="s">
        <v>767</v>
      </c>
      <c r="D340" s="153" t="s">
        <v>772</v>
      </c>
      <c r="E340" s="166" t="s">
        <v>771</v>
      </c>
      <c r="F340" s="154">
        <v>52</v>
      </c>
      <c r="G340" s="154">
        <v>810</v>
      </c>
      <c r="H340" s="154">
        <v>1895</v>
      </c>
      <c r="I340" s="154">
        <v>3959</v>
      </c>
      <c r="J340" s="154">
        <v>6703</v>
      </c>
      <c r="K340" s="154">
        <v>2421</v>
      </c>
    </row>
    <row r="341" spans="2:11" s="152" customFormat="1" ht="13.5" customHeight="1" x14ac:dyDescent="0.15">
      <c r="B341" s="153" t="s">
        <v>1557</v>
      </c>
      <c r="C341" s="153" t="s">
        <v>767</v>
      </c>
      <c r="D341" s="153" t="s">
        <v>773</v>
      </c>
      <c r="E341" s="166" t="s">
        <v>774</v>
      </c>
      <c r="F341" s="154">
        <v>172</v>
      </c>
      <c r="G341" s="154">
        <v>4272</v>
      </c>
      <c r="H341" s="154">
        <v>13049</v>
      </c>
      <c r="I341" s="154">
        <v>38903</v>
      </c>
      <c r="J341" s="154">
        <v>67364</v>
      </c>
      <c r="K341" s="154">
        <v>24872</v>
      </c>
    </row>
    <row r="342" spans="2:11" s="152" customFormat="1" ht="13.5" customHeight="1" x14ac:dyDescent="0.15">
      <c r="B342" s="153" t="s">
        <v>1557</v>
      </c>
      <c r="C342" s="153" t="s">
        <v>767</v>
      </c>
      <c r="D342" s="153" t="s">
        <v>775</v>
      </c>
      <c r="E342" s="166" t="s">
        <v>774</v>
      </c>
      <c r="F342" s="154">
        <v>172</v>
      </c>
      <c r="G342" s="154">
        <v>4272</v>
      </c>
      <c r="H342" s="154">
        <v>13049</v>
      </c>
      <c r="I342" s="154">
        <v>38903</v>
      </c>
      <c r="J342" s="154">
        <v>67364</v>
      </c>
      <c r="K342" s="154">
        <v>24872</v>
      </c>
    </row>
    <row r="343" spans="2:11" s="152" customFormat="1" ht="13.5" customHeight="1" x14ac:dyDescent="0.15">
      <c r="B343" s="153" t="s">
        <v>1557</v>
      </c>
      <c r="C343" s="153" t="s">
        <v>767</v>
      </c>
      <c r="D343" s="153" t="s">
        <v>776</v>
      </c>
      <c r="E343" s="166" t="s">
        <v>777</v>
      </c>
      <c r="F343" s="154">
        <v>16</v>
      </c>
      <c r="G343" s="154">
        <v>290</v>
      </c>
      <c r="H343" s="154" t="s">
        <v>258</v>
      </c>
      <c r="I343" s="154" t="s">
        <v>258</v>
      </c>
      <c r="J343" s="154" t="s">
        <v>258</v>
      </c>
      <c r="K343" s="154" t="s">
        <v>258</v>
      </c>
    </row>
    <row r="344" spans="2:11" s="152" customFormat="1" ht="13.5" customHeight="1" x14ac:dyDescent="0.15">
      <c r="B344" s="153" t="s">
        <v>1557</v>
      </c>
      <c r="C344" s="153" t="s">
        <v>767</v>
      </c>
      <c r="D344" s="153" t="s">
        <v>778</v>
      </c>
      <c r="E344" s="166" t="s">
        <v>777</v>
      </c>
      <c r="F344" s="154">
        <v>16</v>
      </c>
      <c r="G344" s="154">
        <v>290</v>
      </c>
      <c r="H344" s="154" t="s">
        <v>258</v>
      </c>
      <c r="I344" s="154" t="s">
        <v>258</v>
      </c>
      <c r="J344" s="154" t="s">
        <v>258</v>
      </c>
      <c r="K344" s="154" t="s">
        <v>258</v>
      </c>
    </row>
    <row r="345" spans="2:11" s="152" customFormat="1" ht="13.5" customHeight="1" x14ac:dyDescent="0.15">
      <c r="B345" s="153" t="s">
        <v>1557</v>
      </c>
      <c r="C345" s="153" t="s">
        <v>767</v>
      </c>
      <c r="D345" s="153" t="s">
        <v>779</v>
      </c>
      <c r="E345" s="166" t="s">
        <v>780</v>
      </c>
      <c r="F345" s="154">
        <v>181</v>
      </c>
      <c r="G345" s="154">
        <v>4060</v>
      </c>
      <c r="H345" s="154">
        <v>11870</v>
      </c>
      <c r="I345" s="154">
        <v>26853</v>
      </c>
      <c r="J345" s="154">
        <v>56102</v>
      </c>
      <c r="K345" s="154">
        <v>25977</v>
      </c>
    </row>
    <row r="346" spans="2:11" s="152" customFormat="1" ht="13.5" customHeight="1" x14ac:dyDescent="0.15">
      <c r="B346" s="153" t="s">
        <v>1557</v>
      </c>
      <c r="C346" s="153" t="s">
        <v>767</v>
      </c>
      <c r="D346" s="153" t="s">
        <v>781</v>
      </c>
      <c r="E346" s="166" t="s">
        <v>780</v>
      </c>
      <c r="F346" s="154">
        <v>181</v>
      </c>
      <c r="G346" s="154">
        <v>4060</v>
      </c>
      <c r="H346" s="154">
        <v>11870</v>
      </c>
      <c r="I346" s="154">
        <v>26853</v>
      </c>
      <c r="J346" s="154">
        <v>56102</v>
      </c>
      <c r="K346" s="154">
        <v>25977</v>
      </c>
    </row>
    <row r="347" spans="2:11" s="152" customFormat="1" ht="13.5" customHeight="1" x14ac:dyDescent="0.15">
      <c r="B347" s="153" t="s">
        <v>1557</v>
      </c>
      <c r="C347" s="153" t="s">
        <v>767</v>
      </c>
      <c r="D347" s="153" t="s">
        <v>782</v>
      </c>
      <c r="E347" s="166" t="s">
        <v>783</v>
      </c>
      <c r="F347" s="154">
        <v>268</v>
      </c>
      <c r="G347" s="154">
        <v>3716</v>
      </c>
      <c r="H347" s="154">
        <v>11399</v>
      </c>
      <c r="I347" s="154">
        <v>31918</v>
      </c>
      <c r="J347" s="154">
        <v>58000</v>
      </c>
      <c r="K347" s="154">
        <v>23832</v>
      </c>
    </row>
    <row r="348" spans="2:11" s="152" customFormat="1" ht="13.5" customHeight="1" x14ac:dyDescent="0.15">
      <c r="B348" s="153" t="s">
        <v>1557</v>
      </c>
      <c r="C348" s="153" t="s">
        <v>767</v>
      </c>
      <c r="D348" s="153" t="s">
        <v>784</v>
      </c>
      <c r="E348" s="166" t="s">
        <v>785</v>
      </c>
      <c r="F348" s="154">
        <v>182</v>
      </c>
      <c r="G348" s="154">
        <v>2604</v>
      </c>
      <c r="H348" s="154">
        <v>8226</v>
      </c>
      <c r="I348" s="154">
        <v>22609</v>
      </c>
      <c r="J348" s="154">
        <v>41730</v>
      </c>
      <c r="K348" s="154">
        <v>17661</v>
      </c>
    </row>
    <row r="349" spans="2:11" s="152" customFormat="1" ht="13.5" customHeight="1" x14ac:dyDescent="0.15">
      <c r="B349" s="153" t="s">
        <v>1557</v>
      </c>
      <c r="C349" s="153" t="s">
        <v>767</v>
      </c>
      <c r="D349" s="153" t="s">
        <v>786</v>
      </c>
      <c r="E349" s="166" t="s">
        <v>787</v>
      </c>
      <c r="F349" s="154">
        <v>86</v>
      </c>
      <c r="G349" s="154">
        <v>1112</v>
      </c>
      <c r="H349" s="154">
        <v>3174</v>
      </c>
      <c r="I349" s="154">
        <v>9309</v>
      </c>
      <c r="J349" s="154">
        <v>16269</v>
      </c>
      <c r="K349" s="154">
        <v>6171</v>
      </c>
    </row>
    <row r="350" spans="2:11" s="152" customFormat="1" ht="13.5" customHeight="1" x14ac:dyDescent="0.15">
      <c r="B350" s="153" t="s">
        <v>1557</v>
      </c>
      <c r="C350" s="153" t="s">
        <v>767</v>
      </c>
      <c r="D350" s="153" t="s">
        <v>788</v>
      </c>
      <c r="E350" s="166" t="s">
        <v>789</v>
      </c>
      <c r="F350" s="154">
        <v>1</v>
      </c>
      <c r="G350" s="154">
        <v>8</v>
      </c>
      <c r="H350" s="154" t="s">
        <v>258</v>
      </c>
      <c r="I350" s="154" t="s">
        <v>258</v>
      </c>
      <c r="J350" s="154" t="s">
        <v>258</v>
      </c>
      <c r="K350" s="154" t="s">
        <v>258</v>
      </c>
    </row>
    <row r="351" spans="2:11" s="152" customFormat="1" ht="13.5" customHeight="1" x14ac:dyDescent="0.15">
      <c r="B351" s="153" t="s">
        <v>1557</v>
      </c>
      <c r="C351" s="153" t="s">
        <v>767</v>
      </c>
      <c r="D351" s="153" t="s">
        <v>790</v>
      </c>
      <c r="E351" s="166" t="s">
        <v>789</v>
      </c>
      <c r="F351" s="154">
        <v>1</v>
      </c>
      <c r="G351" s="154">
        <v>8</v>
      </c>
      <c r="H351" s="154" t="s">
        <v>258</v>
      </c>
      <c r="I351" s="154" t="s">
        <v>258</v>
      </c>
      <c r="J351" s="154" t="s">
        <v>258</v>
      </c>
      <c r="K351" s="154" t="s">
        <v>258</v>
      </c>
    </row>
    <row r="352" spans="2:11" s="152" customFormat="1" ht="13.5" customHeight="1" x14ac:dyDescent="0.15">
      <c r="B352" s="153" t="s">
        <v>1557</v>
      </c>
      <c r="C352" s="153" t="s">
        <v>767</v>
      </c>
      <c r="D352" s="153" t="s">
        <v>791</v>
      </c>
      <c r="E352" s="166" t="s">
        <v>792</v>
      </c>
      <c r="F352" s="154">
        <v>63</v>
      </c>
      <c r="G352" s="154">
        <v>934</v>
      </c>
      <c r="H352" s="154">
        <v>2866</v>
      </c>
      <c r="I352" s="154">
        <v>5633</v>
      </c>
      <c r="J352" s="154">
        <v>11742</v>
      </c>
      <c r="K352" s="154">
        <v>5550</v>
      </c>
    </row>
    <row r="353" spans="2:11" s="152" customFormat="1" ht="13.5" customHeight="1" x14ac:dyDescent="0.15">
      <c r="B353" s="153" t="s">
        <v>1557</v>
      </c>
      <c r="C353" s="153" t="s">
        <v>767</v>
      </c>
      <c r="D353" s="153" t="s">
        <v>793</v>
      </c>
      <c r="E353" s="166" t="s">
        <v>792</v>
      </c>
      <c r="F353" s="154">
        <v>63</v>
      </c>
      <c r="G353" s="154">
        <v>934</v>
      </c>
      <c r="H353" s="154">
        <v>2866</v>
      </c>
      <c r="I353" s="154">
        <v>5633</v>
      </c>
      <c r="J353" s="154">
        <v>11742</v>
      </c>
      <c r="K353" s="154">
        <v>5550</v>
      </c>
    </row>
    <row r="354" spans="2:11" s="152" customFormat="1" ht="13.5" customHeight="1" x14ac:dyDescent="0.15">
      <c r="B354" s="153" t="s">
        <v>1557</v>
      </c>
      <c r="C354" s="153" t="s">
        <v>767</v>
      </c>
      <c r="D354" s="153" t="s">
        <v>794</v>
      </c>
      <c r="E354" s="166" t="s">
        <v>795</v>
      </c>
      <c r="F354" s="154">
        <v>9058</v>
      </c>
      <c r="G354" s="154">
        <v>232706</v>
      </c>
      <c r="H354" s="154">
        <v>1074415</v>
      </c>
      <c r="I354" s="154">
        <v>3755978</v>
      </c>
      <c r="J354" s="154">
        <v>7558126</v>
      </c>
      <c r="K354" s="154">
        <v>3261172</v>
      </c>
    </row>
    <row r="355" spans="2:11" s="152" customFormat="1" ht="13.5" customHeight="1" x14ac:dyDescent="0.15">
      <c r="B355" s="153" t="s">
        <v>1557</v>
      </c>
      <c r="C355" s="153" t="s">
        <v>767</v>
      </c>
      <c r="D355" s="153" t="s">
        <v>796</v>
      </c>
      <c r="E355" s="166" t="s">
        <v>797</v>
      </c>
      <c r="F355" s="154">
        <v>791</v>
      </c>
      <c r="G355" s="154">
        <v>45640</v>
      </c>
      <c r="H355" s="154">
        <v>243830</v>
      </c>
      <c r="I355" s="154">
        <v>678652</v>
      </c>
      <c r="J355" s="154">
        <v>1430602</v>
      </c>
      <c r="K355" s="154">
        <v>629200</v>
      </c>
    </row>
    <row r="356" spans="2:11" s="152" customFormat="1" ht="13.5" customHeight="1" x14ac:dyDescent="0.15">
      <c r="B356" s="153" t="s">
        <v>1557</v>
      </c>
      <c r="C356" s="153" t="s">
        <v>767</v>
      </c>
      <c r="D356" s="153" t="s">
        <v>798</v>
      </c>
      <c r="E356" s="166" t="s">
        <v>799</v>
      </c>
      <c r="F356" s="154">
        <v>11</v>
      </c>
      <c r="G356" s="154">
        <v>4453</v>
      </c>
      <c r="H356" s="154">
        <v>29796</v>
      </c>
      <c r="I356" s="154">
        <v>78852</v>
      </c>
      <c r="J356" s="154">
        <v>200933</v>
      </c>
      <c r="K356" s="154">
        <v>95951</v>
      </c>
    </row>
    <row r="357" spans="2:11" s="152" customFormat="1" ht="13.5" customHeight="1" x14ac:dyDescent="0.15">
      <c r="B357" s="153" t="s">
        <v>1557</v>
      </c>
      <c r="C357" s="153" t="s">
        <v>767</v>
      </c>
      <c r="D357" s="153" t="s">
        <v>800</v>
      </c>
      <c r="E357" s="166" t="s">
        <v>801</v>
      </c>
      <c r="F357" s="154">
        <v>234</v>
      </c>
      <c r="G357" s="154">
        <v>13510</v>
      </c>
      <c r="H357" s="154">
        <v>64254</v>
      </c>
      <c r="I357" s="154">
        <v>197533</v>
      </c>
      <c r="J357" s="154">
        <v>364688</v>
      </c>
      <c r="K357" s="154">
        <v>138872</v>
      </c>
    </row>
    <row r="358" spans="2:11" s="152" customFormat="1" ht="13.5" customHeight="1" x14ac:dyDescent="0.15">
      <c r="B358" s="153" t="s">
        <v>1557</v>
      </c>
      <c r="C358" s="153" t="s">
        <v>767</v>
      </c>
      <c r="D358" s="153" t="s">
        <v>802</v>
      </c>
      <c r="E358" s="166" t="s">
        <v>803</v>
      </c>
      <c r="F358" s="154">
        <v>59</v>
      </c>
      <c r="G358" s="154">
        <v>5004</v>
      </c>
      <c r="H358" s="154">
        <v>36438</v>
      </c>
      <c r="I358" s="154">
        <v>88270</v>
      </c>
      <c r="J358" s="154">
        <v>180713</v>
      </c>
      <c r="K358" s="154">
        <v>77283</v>
      </c>
    </row>
    <row r="359" spans="2:11" s="152" customFormat="1" ht="13.5" customHeight="1" x14ac:dyDescent="0.15">
      <c r="B359" s="153" t="s">
        <v>1557</v>
      </c>
      <c r="C359" s="153" t="s">
        <v>767</v>
      </c>
      <c r="D359" s="153" t="s">
        <v>804</v>
      </c>
      <c r="E359" s="166" t="s">
        <v>805</v>
      </c>
      <c r="F359" s="154">
        <v>35</v>
      </c>
      <c r="G359" s="154">
        <v>3537</v>
      </c>
      <c r="H359" s="154">
        <v>19484</v>
      </c>
      <c r="I359" s="154">
        <v>61953</v>
      </c>
      <c r="J359" s="154">
        <v>131864</v>
      </c>
      <c r="K359" s="154">
        <v>54963</v>
      </c>
    </row>
    <row r="360" spans="2:11" s="152" customFormat="1" ht="13.5" customHeight="1" x14ac:dyDescent="0.15">
      <c r="B360" s="153" t="s">
        <v>1557</v>
      </c>
      <c r="C360" s="153" t="s">
        <v>767</v>
      </c>
      <c r="D360" s="153" t="s">
        <v>806</v>
      </c>
      <c r="E360" s="166" t="s">
        <v>807</v>
      </c>
      <c r="F360" s="154">
        <v>61</v>
      </c>
      <c r="G360" s="154">
        <v>2034</v>
      </c>
      <c r="H360" s="154">
        <v>7957</v>
      </c>
      <c r="I360" s="154">
        <v>13600</v>
      </c>
      <c r="J360" s="154">
        <v>32448</v>
      </c>
      <c r="K360" s="154">
        <v>16068</v>
      </c>
    </row>
    <row r="361" spans="2:11" s="152" customFormat="1" ht="13.5" customHeight="1" x14ac:dyDescent="0.15">
      <c r="B361" s="153" t="s">
        <v>1557</v>
      </c>
      <c r="C361" s="153" t="s">
        <v>767</v>
      </c>
      <c r="D361" s="153" t="s">
        <v>808</v>
      </c>
      <c r="E361" s="166" t="s">
        <v>809</v>
      </c>
      <c r="F361" s="154">
        <v>34</v>
      </c>
      <c r="G361" s="154">
        <v>1252</v>
      </c>
      <c r="H361" s="154">
        <v>5351</v>
      </c>
      <c r="I361" s="154">
        <v>7546</v>
      </c>
      <c r="J361" s="154">
        <v>21387</v>
      </c>
      <c r="K361" s="154">
        <v>10365</v>
      </c>
    </row>
    <row r="362" spans="2:11" s="152" customFormat="1" ht="13.5" customHeight="1" x14ac:dyDescent="0.15">
      <c r="B362" s="153" t="s">
        <v>1557</v>
      </c>
      <c r="C362" s="153" t="s">
        <v>767</v>
      </c>
      <c r="D362" s="153" t="s">
        <v>810</v>
      </c>
      <c r="E362" s="166" t="s">
        <v>811</v>
      </c>
      <c r="F362" s="154">
        <v>146</v>
      </c>
      <c r="G362" s="154">
        <v>7028</v>
      </c>
      <c r="H362" s="154">
        <v>36108</v>
      </c>
      <c r="I362" s="154">
        <v>115430</v>
      </c>
      <c r="J362" s="154">
        <v>243782</v>
      </c>
      <c r="K362" s="154">
        <v>109645</v>
      </c>
    </row>
    <row r="363" spans="2:11" s="152" customFormat="1" ht="13.5" customHeight="1" x14ac:dyDescent="0.15">
      <c r="B363" s="153" t="s">
        <v>1557</v>
      </c>
      <c r="C363" s="153" t="s">
        <v>767</v>
      </c>
      <c r="D363" s="153" t="s">
        <v>812</v>
      </c>
      <c r="E363" s="166" t="s">
        <v>813</v>
      </c>
      <c r="F363" s="154">
        <v>211</v>
      </c>
      <c r="G363" s="154">
        <v>8822</v>
      </c>
      <c r="H363" s="154">
        <v>44442</v>
      </c>
      <c r="I363" s="154">
        <v>115468</v>
      </c>
      <c r="J363" s="154">
        <v>254786</v>
      </c>
      <c r="K363" s="154">
        <v>126053</v>
      </c>
    </row>
    <row r="364" spans="2:11" s="152" customFormat="1" ht="13.5" customHeight="1" x14ac:dyDescent="0.15">
      <c r="B364" s="153" t="s">
        <v>1557</v>
      </c>
      <c r="C364" s="153" t="s">
        <v>767</v>
      </c>
      <c r="D364" s="153" t="s">
        <v>814</v>
      </c>
      <c r="E364" s="166" t="s">
        <v>815</v>
      </c>
      <c r="F364" s="154">
        <v>4273</v>
      </c>
      <c r="G364" s="154">
        <v>82873</v>
      </c>
      <c r="H364" s="154">
        <v>355618</v>
      </c>
      <c r="I364" s="154">
        <v>1710925</v>
      </c>
      <c r="J364" s="154">
        <v>3201798</v>
      </c>
      <c r="K364" s="154">
        <v>1291142</v>
      </c>
    </row>
    <row r="365" spans="2:11" s="152" customFormat="1" ht="13.5" customHeight="1" x14ac:dyDescent="0.15">
      <c r="B365" s="153" t="s">
        <v>1557</v>
      </c>
      <c r="C365" s="153" t="s">
        <v>767</v>
      </c>
      <c r="D365" s="153" t="s">
        <v>816</v>
      </c>
      <c r="E365" s="166" t="s">
        <v>817</v>
      </c>
      <c r="F365" s="154">
        <v>83</v>
      </c>
      <c r="G365" s="154">
        <v>5001</v>
      </c>
      <c r="H365" s="154">
        <v>29406</v>
      </c>
      <c r="I365" s="154">
        <v>308925</v>
      </c>
      <c r="J365" s="154">
        <v>498172</v>
      </c>
      <c r="K365" s="154">
        <v>135675</v>
      </c>
    </row>
    <row r="366" spans="2:11" s="152" customFormat="1" ht="13.5" customHeight="1" x14ac:dyDescent="0.15">
      <c r="B366" s="153" t="s">
        <v>1557</v>
      </c>
      <c r="C366" s="153" t="s">
        <v>767</v>
      </c>
      <c r="D366" s="153" t="s">
        <v>818</v>
      </c>
      <c r="E366" s="166" t="s">
        <v>819</v>
      </c>
      <c r="F366" s="154">
        <v>2487</v>
      </c>
      <c r="G366" s="154">
        <v>36756</v>
      </c>
      <c r="H366" s="154">
        <v>150993</v>
      </c>
      <c r="I366" s="154">
        <v>777882</v>
      </c>
      <c r="J366" s="154">
        <v>1376296</v>
      </c>
      <c r="K366" s="154">
        <v>541979</v>
      </c>
    </row>
    <row r="367" spans="2:11" s="152" customFormat="1" ht="13.5" customHeight="1" x14ac:dyDescent="0.15">
      <c r="B367" s="153" t="s">
        <v>1557</v>
      </c>
      <c r="C367" s="153" t="s">
        <v>767</v>
      </c>
      <c r="D367" s="153" t="s">
        <v>820</v>
      </c>
      <c r="E367" s="166" t="s">
        <v>821</v>
      </c>
      <c r="F367" s="154">
        <v>1492</v>
      </c>
      <c r="G367" s="154">
        <v>32887</v>
      </c>
      <c r="H367" s="154">
        <v>134813</v>
      </c>
      <c r="I367" s="154">
        <v>469692</v>
      </c>
      <c r="J367" s="154">
        <v>993360</v>
      </c>
      <c r="K367" s="154">
        <v>464797</v>
      </c>
    </row>
    <row r="368" spans="2:11" s="152" customFormat="1" ht="13.5" customHeight="1" x14ac:dyDescent="0.15">
      <c r="B368" s="153" t="s">
        <v>1557</v>
      </c>
      <c r="C368" s="153" t="s">
        <v>767</v>
      </c>
      <c r="D368" s="153" t="s">
        <v>822</v>
      </c>
      <c r="E368" s="166" t="s">
        <v>823</v>
      </c>
      <c r="F368" s="154">
        <v>211</v>
      </c>
      <c r="G368" s="154">
        <v>8229</v>
      </c>
      <c r="H368" s="154">
        <v>40405</v>
      </c>
      <c r="I368" s="154">
        <v>154427</v>
      </c>
      <c r="J368" s="154">
        <v>333970</v>
      </c>
      <c r="K368" s="154">
        <v>148690</v>
      </c>
    </row>
    <row r="369" spans="2:11" s="152" customFormat="1" ht="13.5" customHeight="1" x14ac:dyDescent="0.15">
      <c r="B369" s="153" t="s">
        <v>1557</v>
      </c>
      <c r="C369" s="153" t="s">
        <v>767</v>
      </c>
      <c r="D369" s="153" t="s">
        <v>824</v>
      </c>
      <c r="E369" s="166" t="s">
        <v>825</v>
      </c>
      <c r="F369" s="154">
        <v>151</v>
      </c>
      <c r="G369" s="154">
        <v>2668</v>
      </c>
      <c r="H369" s="154">
        <v>9964</v>
      </c>
      <c r="I369" s="154">
        <v>19569</v>
      </c>
      <c r="J369" s="154">
        <v>44959</v>
      </c>
      <c r="K369" s="154">
        <v>22090</v>
      </c>
    </row>
    <row r="370" spans="2:11" s="152" customFormat="1" ht="13.5" customHeight="1" x14ac:dyDescent="0.15">
      <c r="B370" s="153" t="s">
        <v>1557</v>
      </c>
      <c r="C370" s="153" t="s">
        <v>767</v>
      </c>
      <c r="D370" s="153" t="s">
        <v>826</v>
      </c>
      <c r="E370" s="166" t="s">
        <v>827</v>
      </c>
      <c r="F370" s="154">
        <v>102</v>
      </c>
      <c r="G370" s="154">
        <v>2098</v>
      </c>
      <c r="H370" s="154">
        <v>8105</v>
      </c>
      <c r="I370" s="154">
        <v>16070</v>
      </c>
      <c r="J370" s="154">
        <v>34582</v>
      </c>
      <c r="K370" s="154">
        <v>15877</v>
      </c>
    </row>
    <row r="371" spans="2:11" s="152" customFormat="1" ht="13.5" customHeight="1" x14ac:dyDescent="0.15">
      <c r="B371" s="153" t="s">
        <v>1557</v>
      </c>
      <c r="C371" s="153" t="s">
        <v>767</v>
      </c>
      <c r="D371" s="153" t="s">
        <v>828</v>
      </c>
      <c r="E371" s="166" t="s">
        <v>829</v>
      </c>
      <c r="F371" s="154">
        <v>13</v>
      </c>
      <c r="G371" s="154">
        <v>201</v>
      </c>
      <c r="H371" s="154">
        <v>810</v>
      </c>
      <c r="I371" s="154">
        <v>1151</v>
      </c>
      <c r="J371" s="154">
        <v>3055</v>
      </c>
      <c r="K371" s="154">
        <v>1723</v>
      </c>
    </row>
    <row r="372" spans="2:11" s="152" customFormat="1" ht="13.5" customHeight="1" x14ac:dyDescent="0.15">
      <c r="B372" s="153" t="s">
        <v>1557</v>
      </c>
      <c r="C372" s="153" t="s">
        <v>767</v>
      </c>
      <c r="D372" s="153" t="s">
        <v>830</v>
      </c>
      <c r="E372" s="166" t="s">
        <v>831</v>
      </c>
      <c r="F372" s="154">
        <v>36</v>
      </c>
      <c r="G372" s="154">
        <v>369</v>
      </c>
      <c r="H372" s="154">
        <v>1049</v>
      </c>
      <c r="I372" s="154">
        <v>2348</v>
      </c>
      <c r="J372" s="154">
        <v>7322</v>
      </c>
      <c r="K372" s="154">
        <v>4490</v>
      </c>
    </row>
    <row r="373" spans="2:11" s="152" customFormat="1" ht="13.5" customHeight="1" x14ac:dyDescent="0.15">
      <c r="B373" s="153" t="s">
        <v>1557</v>
      </c>
      <c r="C373" s="153" t="s">
        <v>767</v>
      </c>
      <c r="D373" s="153" t="s">
        <v>832</v>
      </c>
      <c r="E373" s="166" t="s">
        <v>833</v>
      </c>
      <c r="F373" s="154">
        <v>921</v>
      </c>
      <c r="G373" s="154">
        <v>33841</v>
      </c>
      <c r="H373" s="154">
        <v>156691</v>
      </c>
      <c r="I373" s="154">
        <v>344865</v>
      </c>
      <c r="J373" s="154">
        <v>743157</v>
      </c>
      <c r="K373" s="154">
        <v>352449</v>
      </c>
    </row>
    <row r="374" spans="2:11" s="152" customFormat="1" ht="13.5" customHeight="1" x14ac:dyDescent="0.15">
      <c r="B374" s="153" t="s">
        <v>1557</v>
      </c>
      <c r="C374" s="153" t="s">
        <v>767</v>
      </c>
      <c r="D374" s="153" t="s">
        <v>834</v>
      </c>
      <c r="E374" s="166" t="s">
        <v>835</v>
      </c>
      <c r="F374" s="154">
        <v>32</v>
      </c>
      <c r="G374" s="154">
        <v>5080</v>
      </c>
      <c r="H374" s="154">
        <v>31800</v>
      </c>
      <c r="I374" s="154">
        <v>30701</v>
      </c>
      <c r="J374" s="154">
        <v>83864</v>
      </c>
      <c r="K374" s="154">
        <v>45734</v>
      </c>
    </row>
    <row r="375" spans="2:11" s="152" customFormat="1" ht="13.5" customHeight="1" x14ac:dyDescent="0.15">
      <c r="B375" s="153" t="s">
        <v>1557</v>
      </c>
      <c r="C375" s="153" t="s">
        <v>767</v>
      </c>
      <c r="D375" s="153" t="s">
        <v>836</v>
      </c>
      <c r="E375" s="166" t="s">
        <v>837</v>
      </c>
      <c r="F375" s="154">
        <v>392</v>
      </c>
      <c r="G375" s="154">
        <v>5601</v>
      </c>
      <c r="H375" s="154">
        <v>13463</v>
      </c>
      <c r="I375" s="154">
        <v>13437</v>
      </c>
      <c r="J375" s="154">
        <v>38342</v>
      </c>
      <c r="K375" s="154">
        <v>22136</v>
      </c>
    </row>
    <row r="376" spans="2:11" s="152" customFormat="1" ht="13.5" customHeight="1" x14ac:dyDescent="0.15">
      <c r="B376" s="153" t="s">
        <v>1557</v>
      </c>
      <c r="C376" s="153" t="s">
        <v>767</v>
      </c>
      <c r="D376" s="153" t="s">
        <v>838</v>
      </c>
      <c r="E376" s="166" t="s">
        <v>839</v>
      </c>
      <c r="F376" s="154">
        <v>38</v>
      </c>
      <c r="G376" s="154">
        <v>401</v>
      </c>
      <c r="H376" s="154">
        <v>1164</v>
      </c>
      <c r="I376" s="154">
        <v>501</v>
      </c>
      <c r="J376" s="154">
        <v>2430</v>
      </c>
      <c r="K376" s="154">
        <v>1818</v>
      </c>
    </row>
    <row r="377" spans="2:11" s="152" customFormat="1" ht="13.5" customHeight="1" x14ac:dyDescent="0.15">
      <c r="B377" s="153" t="s">
        <v>1557</v>
      </c>
      <c r="C377" s="153" t="s">
        <v>767</v>
      </c>
      <c r="D377" s="153" t="s">
        <v>840</v>
      </c>
      <c r="E377" s="166" t="s">
        <v>841</v>
      </c>
      <c r="F377" s="154">
        <v>98</v>
      </c>
      <c r="G377" s="154">
        <v>12666</v>
      </c>
      <c r="H377" s="154">
        <v>63606</v>
      </c>
      <c r="I377" s="154">
        <v>178492</v>
      </c>
      <c r="J377" s="154">
        <v>335547</v>
      </c>
      <c r="K377" s="154">
        <v>142084</v>
      </c>
    </row>
    <row r="378" spans="2:11" s="152" customFormat="1" ht="13.5" customHeight="1" x14ac:dyDescent="0.15">
      <c r="B378" s="153" t="s">
        <v>1557</v>
      </c>
      <c r="C378" s="153" t="s">
        <v>767</v>
      </c>
      <c r="D378" s="153" t="s">
        <v>842</v>
      </c>
      <c r="E378" s="166" t="s">
        <v>843</v>
      </c>
      <c r="F378" s="154">
        <v>81</v>
      </c>
      <c r="G378" s="154">
        <v>5193</v>
      </c>
      <c r="H378" s="154">
        <v>29058</v>
      </c>
      <c r="I378" s="154">
        <v>82313</v>
      </c>
      <c r="J378" s="154">
        <v>209216</v>
      </c>
      <c r="K378" s="154">
        <v>111307</v>
      </c>
    </row>
    <row r="379" spans="2:11" s="152" customFormat="1" ht="13.5" customHeight="1" x14ac:dyDescent="0.15">
      <c r="B379" s="153" t="s">
        <v>1557</v>
      </c>
      <c r="C379" s="153" t="s">
        <v>767</v>
      </c>
      <c r="D379" s="153" t="s">
        <v>844</v>
      </c>
      <c r="E379" s="166" t="s">
        <v>845</v>
      </c>
      <c r="F379" s="154">
        <v>147</v>
      </c>
      <c r="G379" s="154">
        <v>3415</v>
      </c>
      <c r="H379" s="154">
        <v>12669</v>
      </c>
      <c r="I379" s="154">
        <v>29922</v>
      </c>
      <c r="J379" s="154">
        <v>54377</v>
      </c>
      <c r="K379" s="154">
        <v>20128</v>
      </c>
    </row>
    <row r="380" spans="2:11" s="152" customFormat="1" ht="13.5" customHeight="1" x14ac:dyDescent="0.15">
      <c r="B380" s="153" t="s">
        <v>1557</v>
      </c>
      <c r="C380" s="153" t="s">
        <v>767</v>
      </c>
      <c r="D380" s="153" t="s">
        <v>846</v>
      </c>
      <c r="E380" s="166" t="s">
        <v>847</v>
      </c>
      <c r="F380" s="154">
        <v>33</v>
      </c>
      <c r="G380" s="154">
        <v>332</v>
      </c>
      <c r="H380" s="154">
        <v>760</v>
      </c>
      <c r="I380" s="154">
        <v>1066</v>
      </c>
      <c r="J380" s="154">
        <v>2946</v>
      </c>
      <c r="K380" s="154">
        <v>1715</v>
      </c>
    </row>
    <row r="381" spans="2:11" s="152" customFormat="1" ht="13.5" customHeight="1" x14ac:dyDescent="0.15">
      <c r="B381" s="153" t="s">
        <v>1557</v>
      </c>
      <c r="C381" s="153" t="s">
        <v>767</v>
      </c>
      <c r="D381" s="153" t="s">
        <v>848</v>
      </c>
      <c r="E381" s="166" t="s">
        <v>849</v>
      </c>
      <c r="F381" s="154">
        <v>45</v>
      </c>
      <c r="G381" s="154">
        <v>479</v>
      </c>
      <c r="H381" s="154">
        <v>2053</v>
      </c>
      <c r="I381" s="154">
        <v>5126</v>
      </c>
      <c r="J381" s="154">
        <v>9073</v>
      </c>
      <c r="K381" s="154">
        <v>3565</v>
      </c>
    </row>
    <row r="382" spans="2:11" s="152" customFormat="1" ht="13.5" customHeight="1" x14ac:dyDescent="0.15">
      <c r="B382" s="153" t="s">
        <v>1557</v>
      </c>
      <c r="C382" s="153" t="s">
        <v>767</v>
      </c>
      <c r="D382" s="153" t="s">
        <v>850</v>
      </c>
      <c r="E382" s="166" t="s">
        <v>851</v>
      </c>
      <c r="F382" s="154">
        <v>55</v>
      </c>
      <c r="G382" s="154">
        <v>674</v>
      </c>
      <c r="H382" s="154">
        <v>2119</v>
      </c>
      <c r="I382" s="154">
        <v>3307</v>
      </c>
      <c r="J382" s="154">
        <v>7361</v>
      </c>
      <c r="K382" s="154">
        <v>3962</v>
      </c>
    </row>
    <row r="383" spans="2:11" s="152" customFormat="1" ht="13.5" customHeight="1" x14ac:dyDescent="0.15">
      <c r="B383" s="153" t="s">
        <v>1557</v>
      </c>
      <c r="C383" s="153" t="s">
        <v>767</v>
      </c>
      <c r="D383" s="153" t="s">
        <v>852</v>
      </c>
      <c r="E383" s="166" t="s">
        <v>853</v>
      </c>
      <c r="F383" s="154">
        <v>202</v>
      </c>
      <c r="G383" s="154">
        <v>8646</v>
      </c>
      <c r="H383" s="154">
        <v>44122</v>
      </c>
      <c r="I383" s="154">
        <v>190411</v>
      </c>
      <c r="J383" s="154">
        <v>338095</v>
      </c>
      <c r="K383" s="154">
        <v>122097</v>
      </c>
    </row>
    <row r="384" spans="2:11" s="152" customFormat="1" ht="13.5" customHeight="1" x14ac:dyDescent="0.15">
      <c r="B384" s="153" t="s">
        <v>1557</v>
      </c>
      <c r="C384" s="153" t="s">
        <v>767</v>
      </c>
      <c r="D384" s="153" t="s">
        <v>854</v>
      </c>
      <c r="E384" s="166" t="s">
        <v>855</v>
      </c>
      <c r="F384" s="154">
        <v>55</v>
      </c>
      <c r="G384" s="154">
        <v>4268</v>
      </c>
      <c r="H384" s="154">
        <v>21531</v>
      </c>
      <c r="I384" s="154">
        <v>99273</v>
      </c>
      <c r="J384" s="154">
        <v>173262</v>
      </c>
      <c r="K384" s="154">
        <v>59018</v>
      </c>
    </row>
    <row r="385" spans="2:11" s="152" customFormat="1" ht="13.5" customHeight="1" x14ac:dyDescent="0.15">
      <c r="B385" s="153" t="s">
        <v>1557</v>
      </c>
      <c r="C385" s="153" t="s">
        <v>767</v>
      </c>
      <c r="D385" s="153" t="s">
        <v>856</v>
      </c>
      <c r="E385" s="166" t="s">
        <v>857</v>
      </c>
      <c r="F385" s="154">
        <v>73</v>
      </c>
      <c r="G385" s="154">
        <v>2078</v>
      </c>
      <c r="H385" s="154">
        <v>10889</v>
      </c>
      <c r="I385" s="154">
        <v>60466</v>
      </c>
      <c r="J385" s="154">
        <v>98687</v>
      </c>
      <c r="K385" s="154">
        <v>33521</v>
      </c>
    </row>
    <row r="386" spans="2:11" s="152" customFormat="1" ht="13.5" customHeight="1" x14ac:dyDescent="0.15">
      <c r="B386" s="153" t="s">
        <v>1557</v>
      </c>
      <c r="C386" s="153" t="s">
        <v>767</v>
      </c>
      <c r="D386" s="153" t="s">
        <v>858</v>
      </c>
      <c r="E386" s="166" t="s">
        <v>859</v>
      </c>
      <c r="F386" s="154">
        <v>74</v>
      </c>
      <c r="G386" s="154">
        <v>2300</v>
      </c>
      <c r="H386" s="154">
        <v>11701</v>
      </c>
      <c r="I386" s="154">
        <v>30672</v>
      </c>
      <c r="J386" s="154">
        <v>66146</v>
      </c>
      <c r="K386" s="154">
        <v>29558</v>
      </c>
    </row>
    <row r="387" spans="2:11" s="152" customFormat="1" ht="13.5" customHeight="1" x14ac:dyDescent="0.15">
      <c r="B387" s="153" t="s">
        <v>1557</v>
      </c>
      <c r="C387" s="153" t="s">
        <v>767</v>
      </c>
      <c r="D387" s="153" t="s">
        <v>860</v>
      </c>
      <c r="E387" s="166" t="s">
        <v>861</v>
      </c>
      <c r="F387" s="154">
        <v>131</v>
      </c>
      <c r="G387" s="154">
        <v>7648</v>
      </c>
      <c r="H387" s="154">
        <v>39892</v>
      </c>
      <c r="I387" s="154">
        <v>121659</v>
      </c>
      <c r="J387" s="154">
        <v>272491</v>
      </c>
      <c r="K387" s="154">
        <v>115804</v>
      </c>
    </row>
    <row r="388" spans="2:11" s="152" customFormat="1" ht="13.5" customHeight="1" x14ac:dyDescent="0.15">
      <c r="B388" s="153" t="s">
        <v>1557</v>
      </c>
      <c r="C388" s="153" t="s">
        <v>767</v>
      </c>
      <c r="D388" s="153" t="s">
        <v>862</v>
      </c>
      <c r="E388" s="166" t="s">
        <v>863</v>
      </c>
      <c r="F388" s="154">
        <v>17</v>
      </c>
      <c r="G388" s="154">
        <v>1039</v>
      </c>
      <c r="H388" s="154">
        <v>6310</v>
      </c>
      <c r="I388" s="154">
        <v>37913</v>
      </c>
      <c r="J388" s="154">
        <v>90657</v>
      </c>
      <c r="K388" s="154">
        <v>36571</v>
      </c>
    </row>
    <row r="389" spans="2:11" s="152" customFormat="1" ht="13.5" customHeight="1" x14ac:dyDescent="0.15">
      <c r="B389" s="153" t="s">
        <v>1557</v>
      </c>
      <c r="C389" s="153" t="s">
        <v>767</v>
      </c>
      <c r="D389" s="153" t="s">
        <v>864</v>
      </c>
      <c r="E389" s="166" t="s">
        <v>865</v>
      </c>
      <c r="F389" s="154">
        <v>114</v>
      </c>
      <c r="G389" s="154">
        <v>6609</v>
      </c>
      <c r="H389" s="154">
        <v>33582</v>
      </c>
      <c r="I389" s="154">
        <v>83746</v>
      </c>
      <c r="J389" s="154">
        <v>181834</v>
      </c>
      <c r="K389" s="154">
        <v>79233</v>
      </c>
    </row>
    <row r="390" spans="2:11" s="152" customFormat="1" ht="13.5" customHeight="1" x14ac:dyDescent="0.15">
      <c r="B390" s="153" t="s">
        <v>1557</v>
      </c>
      <c r="C390" s="153" t="s">
        <v>767</v>
      </c>
      <c r="D390" s="153" t="s">
        <v>866</v>
      </c>
      <c r="E390" s="166" t="s">
        <v>867</v>
      </c>
      <c r="F390" s="154">
        <v>199</v>
      </c>
      <c r="G390" s="154">
        <v>8809</v>
      </c>
      <c r="H390" s="154">
        <v>40292</v>
      </c>
      <c r="I390" s="154">
        <v>90399</v>
      </c>
      <c r="J390" s="154">
        <v>237841</v>
      </c>
      <c r="K390" s="154">
        <v>129752</v>
      </c>
    </row>
    <row r="391" spans="2:11" s="152" customFormat="1" ht="13.5" customHeight="1" x14ac:dyDescent="0.15">
      <c r="B391" s="153" t="s">
        <v>1557</v>
      </c>
      <c r="C391" s="153" t="s">
        <v>767</v>
      </c>
      <c r="D391" s="153" t="s">
        <v>868</v>
      </c>
      <c r="E391" s="166" t="s">
        <v>869</v>
      </c>
      <c r="F391" s="154">
        <v>30</v>
      </c>
      <c r="G391" s="154">
        <v>1400</v>
      </c>
      <c r="H391" s="154">
        <v>7065</v>
      </c>
      <c r="I391" s="154">
        <v>24326</v>
      </c>
      <c r="J391" s="154">
        <v>58186</v>
      </c>
      <c r="K391" s="154">
        <v>27977</v>
      </c>
    </row>
    <row r="392" spans="2:11" s="152" customFormat="1" ht="13.5" customHeight="1" x14ac:dyDescent="0.15">
      <c r="B392" s="153" t="s">
        <v>1557</v>
      </c>
      <c r="C392" s="153" t="s">
        <v>767</v>
      </c>
      <c r="D392" s="153" t="s">
        <v>870</v>
      </c>
      <c r="E392" s="166" t="s">
        <v>871</v>
      </c>
      <c r="F392" s="154">
        <v>90</v>
      </c>
      <c r="G392" s="154">
        <v>4064</v>
      </c>
      <c r="H392" s="154">
        <v>18189</v>
      </c>
      <c r="I392" s="154">
        <v>26182</v>
      </c>
      <c r="J392" s="154">
        <v>88908</v>
      </c>
      <c r="K392" s="154">
        <v>56844</v>
      </c>
    </row>
    <row r="393" spans="2:11" s="152" customFormat="1" ht="13.5" customHeight="1" x14ac:dyDescent="0.15">
      <c r="B393" s="153" t="s">
        <v>1557</v>
      </c>
      <c r="C393" s="153" t="s">
        <v>767</v>
      </c>
      <c r="D393" s="153" t="s">
        <v>872</v>
      </c>
      <c r="E393" s="166" t="s">
        <v>873</v>
      </c>
      <c r="F393" s="154">
        <v>30</v>
      </c>
      <c r="G393" s="154">
        <v>1680</v>
      </c>
      <c r="H393" s="154">
        <v>7660</v>
      </c>
      <c r="I393" s="154">
        <v>18914</v>
      </c>
      <c r="J393" s="154">
        <v>35542</v>
      </c>
      <c r="K393" s="154">
        <v>14111</v>
      </c>
    </row>
    <row r="394" spans="2:11" s="152" customFormat="1" ht="13.5" customHeight="1" x14ac:dyDescent="0.15">
      <c r="B394" s="153" t="s">
        <v>1557</v>
      </c>
      <c r="C394" s="153" t="s">
        <v>767</v>
      </c>
      <c r="D394" s="153" t="s">
        <v>874</v>
      </c>
      <c r="E394" s="166" t="s">
        <v>875</v>
      </c>
      <c r="F394" s="154">
        <v>49</v>
      </c>
      <c r="G394" s="154">
        <v>1665</v>
      </c>
      <c r="H394" s="154">
        <v>7378</v>
      </c>
      <c r="I394" s="154">
        <v>20977</v>
      </c>
      <c r="J394" s="154">
        <v>55205</v>
      </c>
      <c r="K394" s="154">
        <v>30820</v>
      </c>
    </row>
    <row r="395" spans="2:11" s="152" customFormat="1" ht="13.5" customHeight="1" x14ac:dyDescent="0.15">
      <c r="B395" s="153" t="s">
        <v>1557</v>
      </c>
      <c r="C395" s="153" t="s">
        <v>767</v>
      </c>
      <c r="D395" s="153" t="s">
        <v>876</v>
      </c>
      <c r="E395" s="166" t="s">
        <v>877</v>
      </c>
      <c r="F395" s="154">
        <v>1571</v>
      </c>
      <c r="G395" s="154">
        <v>21800</v>
      </c>
      <c r="H395" s="154">
        <v>90893</v>
      </c>
      <c r="I395" s="154">
        <v>227042</v>
      </c>
      <c r="J395" s="154">
        <v>614580</v>
      </c>
      <c r="K395" s="154">
        <v>342550</v>
      </c>
    </row>
    <row r="396" spans="2:11" s="152" customFormat="1" ht="13.5" customHeight="1" x14ac:dyDescent="0.15">
      <c r="B396" s="153" t="s">
        <v>1557</v>
      </c>
      <c r="C396" s="153" t="s">
        <v>767</v>
      </c>
      <c r="D396" s="153" t="s">
        <v>878</v>
      </c>
      <c r="E396" s="166" t="s">
        <v>879</v>
      </c>
      <c r="F396" s="154">
        <v>648</v>
      </c>
      <c r="G396" s="154">
        <v>10120</v>
      </c>
      <c r="H396" s="154">
        <v>43101</v>
      </c>
      <c r="I396" s="154">
        <v>101062</v>
      </c>
      <c r="J396" s="154">
        <v>315659</v>
      </c>
      <c r="K396" s="154">
        <v>190973</v>
      </c>
    </row>
    <row r="397" spans="2:11" s="152" customFormat="1" ht="13.5" customHeight="1" x14ac:dyDescent="0.15">
      <c r="B397" s="153" t="s">
        <v>1557</v>
      </c>
      <c r="C397" s="153" t="s">
        <v>767</v>
      </c>
      <c r="D397" s="153" t="s">
        <v>880</v>
      </c>
      <c r="E397" s="166" t="s">
        <v>881</v>
      </c>
      <c r="F397" s="154">
        <v>140</v>
      </c>
      <c r="G397" s="154">
        <v>1599</v>
      </c>
      <c r="H397" s="154">
        <v>7181</v>
      </c>
      <c r="I397" s="154">
        <v>16252</v>
      </c>
      <c r="J397" s="154">
        <v>42619</v>
      </c>
      <c r="K397" s="154">
        <v>23618</v>
      </c>
    </row>
    <row r="398" spans="2:11" s="152" customFormat="1" ht="13.5" customHeight="1" x14ac:dyDescent="0.15">
      <c r="B398" s="153" t="s">
        <v>1557</v>
      </c>
      <c r="C398" s="153" t="s">
        <v>767</v>
      </c>
      <c r="D398" s="153" t="s">
        <v>882</v>
      </c>
      <c r="E398" s="166" t="s">
        <v>883</v>
      </c>
      <c r="F398" s="154">
        <v>19</v>
      </c>
      <c r="G398" s="154">
        <v>653</v>
      </c>
      <c r="H398" s="154">
        <v>2995</v>
      </c>
      <c r="I398" s="154">
        <v>5086</v>
      </c>
      <c r="J398" s="154">
        <v>14012</v>
      </c>
      <c r="K398" s="154">
        <v>7628</v>
      </c>
    </row>
    <row r="399" spans="2:11" s="152" customFormat="1" ht="13.5" customHeight="1" x14ac:dyDescent="0.15">
      <c r="B399" s="153" t="s">
        <v>1557</v>
      </c>
      <c r="C399" s="153" t="s">
        <v>767</v>
      </c>
      <c r="D399" s="153" t="s">
        <v>884</v>
      </c>
      <c r="E399" s="166" t="s">
        <v>885</v>
      </c>
      <c r="F399" s="154">
        <v>522</v>
      </c>
      <c r="G399" s="154">
        <v>4677</v>
      </c>
      <c r="H399" s="154">
        <v>16361</v>
      </c>
      <c r="I399" s="154">
        <v>23666</v>
      </c>
      <c r="J399" s="154">
        <v>62459</v>
      </c>
      <c r="K399" s="154">
        <v>32617</v>
      </c>
    </row>
    <row r="400" spans="2:11" s="152" customFormat="1" ht="13.5" customHeight="1" x14ac:dyDescent="0.15">
      <c r="B400" s="153" t="s">
        <v>1557</v>
      </c>
      <c r="C400" s="153" t="s">
        <v>767</v>
      </c>
      <c r="D400" s="153" t="s">
        <v>886</v>
      </c>
      <c r="E400" s="166" t="s">
        <v>887</v>
      </c>
      <c r="F400" s="154">
        <v>20</v>
      </c>
      <c r="G400" s="154">
        <v>372</v>
      </c>
      <c r="H400" s="154">
        <v>1604</v>
      </c>
      <c r="I400" s="154">
        <v>2815</v>
      </c>
      <c r="J400" s="154">
        <v>6700</v>
      </c>
      <c r="K400" s="154">
        <v>3795</v>
      </c>
    </row>
    <row r="401" spans="2:11" s="152" customFormat="1" ht="13.5" customHeight="1" x14ac:dyDescent="0.15">
      <c r="B401" s="153" t="s">
        <v>1557</v>
      </c>
      <c r="C401" s="153" t="s">
        <v>767</v>
      </c>
      <c r="D401" s="153" t="s">
        <v>888</v>
      </c>
      <c r="E401" s="166" t="s">
        <v>889</v>
      </c>
      <c r="F401" s="154">
        <v>222</v>
      </c>
      <c r="G401" s="154">
        <v>4379</v>
      </c>
      <c r="H401" s="154">
        <v>19652</v>
      </c>
      <c r="I401" s="154">
        <v>78160</v>
      </c>
      <c r="J401" s="154">
        <v>173132</v>
      </c>
      <c r="K401" s="154">
        <v>83920</v>
      </c>
    </row>
    <row r="402" spans="2:11" s="152" customFormat="1" ht="13.5" customHeight="1" x14ac:dyDescent="0.15">
      <c r="B402" s="153" t="s">
        <v>1557</v>
      </c>
      <c r="C402" s="153" t="s">
        <v>767</v>
      </c>
      <c r="D402" s="153" t="s">
        <v>890</v>
      </c>
      <c r="E402" s="166" t="s">
        <v>891</v>
      </c>
      <c r="F402" s="154">
        <v>819</v>
      </c>
      <c r="G402" s="154">
        <v>20781</v>
      </c>
      <c r="H402" s="154">
        <v>93112</v>
      </c>
      <c r="I402" s="154">
        <v>372456</v>
      </c>
      <c r="J402" s="154">
        <v>674604</v>
      </c>
      <c r="K402" s="154">
        <v>256086</v>
      </c>
    </row>
    <row r="403" spans="2:11" s="152" customFormat="1" ht="13.5" customHeight="1" x14ac:dyDescent="0.15">
      <c r="B403" s="153" t="s">
        <v>1557</v>
      </c>
      <c r="C403" s="153" t="s">
        <v>767</v>
      </c>
      <c r="D403" s="153" t="s">
        <v>892</v>
      </c>
      <c r="E403" s="166" t="s">
        <v>893</v>
      </c>
      <c r="F403" s="154">
        <v>24</v>
      </c>
      <c r="G403" s="154">
        <v>1099</v>
      </c>
      <c r="H403" s="154">
        <v>4899</v>
      </c>
      <c r="I403" s="154">
        <v>23816</v>
      </c>
      <c r="J403" s="154">
        <v>45897</v>
      </c>
      <c r="K403" s="154">
        <v>17980</v>
      </c>
    </row>
    <row r="404" spans="2:11" s="152" customFormat="1" ht="13.5" customHeight="1" x14ac:dyDescent="0.15">
      <c r="B404" s="153" t="s">
        <v>1557</v>
      </c>
      <c r="C404" s="153" t="s">
        <v>767</v>
      </c>
      <c r="D404" s="153" t="s">
        <v>894</v>
      </c>
      <c r="E404" s="166" t="s">
        <v>895</v>
      </c>
      <c r="F404" s="154">
        <v>75</v>
      </c>
      <c r="G404" s="154">
        <v>1925</v>
      </c>
      <c r="H404" s="154">
        <v>9329</v>
      </c>
      <c r="I404" s="154">
        <v>64021</v>
      </c>
      <c r="J404" s="154">
        <v>103495</v>
      </c>
      <c r="K404" s="154">
        <v>33002</v>
      </c>
    </row>
    <row r="405" spans="2:11" s="152" customFormat="1" ht="13.5" customHeight="1" x14ac:dyDescent="0.15">
      <c r="B405" s="153" t="s">
        <v>1557</v>
      </c>
      <c r="C405" s="153" t="s">
        <v>767</v>
      </c>
      <c r="D405" s="153" t="s">
        <v>896</v>
      </c>
      <c r="E405" s="166" t="s">
        <v>897</v>
      </c>
      <c r="F405" s="154">
        <v>117</v>
      </c>
      <c r="G405" s="154">
        <v>3385</v>
      </c>
      <c r="H405" s="154">
        <v>16983</v>
      </c>
      <c r="I405" s="154">
        <v>108895</v>
      </c>
      <c r="J405" s="154">
        <v>186968</v>
      </c>
      <c r="K405" s="154">
        <v>64551</v>
      </c>
    </row>
    <row r="406" spans="2:11" s="152" customFormat="1" ht="13.5" customHeight="1" x14ac:dyDescent="0.15">
      <c r="B406" s="153" t="s">
        <v>1557</v>
      </c>
      <c r="C406" s="153" t="s">
        <v>767</v>
      </c>
      <c r="D406" s="153" t="s">
        <v>898</v>
      </c>
      <c r="E406" s="166" t="s">
        <v>899</v>
      </c>
      <c r="F406" s="154">
        <v>208</v>
      </c>
      <c r="G406" s="154">
        <v>4801</v>
      </c>
      <c r="H406" s="154">
        <v>19653</v>
      </c>
      <c r="I406" s="154">
        <v>27306</v>
      </c>
      <c r="J406" s="154">
        <v>57273</v>
      </c>
      <c r="K406" s="154">
        <v>24664</v>
      </c>
    </row>
    <row r="407" spans="2:11" s="152" customFormat="1" ht="13.5" customHeight="1" x14ac:dyDescent="0.15">
      <c r="B407" s="153" t="s">
        <v>1557</v>
      </c>
      <c r="C407" s="153" t="s">
        <v>767</v>
      </c>
      <c r="D407" s="153" t="s">
        <v>900</v>
      </c>
      <c r="E407" s="166" t="s">
        <v>901</v>
      </c>
      <c r="F407" s="154">
        <v>395</v>
      </c>
      <c r="G407" s="154">
        <v>9571</v>
      </c>
      <c r="H407" s="154">
        <v>42249</v>
      </c>
      <c r="I407" s="154">
        <v>148418</v>
      </c>
      <c r="J407" s="154">
        <v>280971</v>
      </c>
      <c r="K407" s="154">
        <v>115891</v>
      </c>
    </row>
    <row r="408" spans="2:11" s="152" customFormat="1" ht="13.5" customHeight="1" x14ac:dyDescent="0.15">
      <c r="B408" s="153" t="s">
        <v>1557</v>
      </c>
      <c r="C408" s="153" t="s">
        <v>767</v>
      </c>
      <c r="D408" s="153" t="s">
        <v>902</v>
      </c>
      <c r="E408" s="166" t="s">
        <v>903</v>
      </c>
      <c r="F408" s="154">
        <v>4213</v>
      </c>
      <c r="G408" s="154">
        <v>218553</v>
      </c>
      <c r="H408" s="154">
        <v>1197800</v>
      </c>
      <c r="I408" s="154">
        <v>11481244</v>
      </c>
      <c r="J408" s="154">
        <v>15072285</v>
      </c>
      <c r="K408" s="154">
        <v>2679966</v>
      </c>
    </row>
    <row r="409" spans="2:11" s="152" customFormat="1" ht="13.5" customHeight="1" x14ac:dyDescent="0.15">
      <c r="B409" s="153" t="s">
        <v>1557</v>
      </c>
      <c r="C409" s="153" t="s">
        <v>767</v>
      </c>
      <c r="D409" s="153" t="s">
        <v>904</v>
      </c>
      <c r="E409" s="166" t="s">
        <v>905</v>
      </c>
      <c r="F409" s="154">
        <v>28</v>
      </c>
      <c r="G409" s="154">
        <v>40085</v>
      </c>
      <c r="H409" s="154">
        <v>263146</v>
      </c>
      <c r="I409" s="154">
        <v>4526555</v>
      </c>
      <c r="J409" s="154">
        <v>5201728</v>
      </c>
      <c r="K409" s="154">
        <v>354875</v>
      </c>
    </row>
    <row r="410" spans="2:11" s="152" customFormat="1" ht="13.5" customHeight="1" x14ac:dyDescent="0.15">
      <c r="B410" s="153" t="s">
        <v>1557</v>
      </c>
      <c r="C410" s="153" t="s">
        <v>767</v>
      </c>
      <c r="D410" s="153" t="s">
        <v>906</v>
      </c>
      <c r="E410" s="166" t="s">
        <v>907</v>
      </c>
      <c r="F410" s="154">
        <v>13</v>
      </c>
      <c r="G410" s="154">
        <v>37835</v>
      </c>
      <c r="H410" s="154">
        <v>250171</v>
      </c>
      <c r="I410" s="154">
        <v>4362333</v>
      </c>
      <c r="J410" s="154">
        <v>5002099</v>
      </c>
      <c r="K410" s="154">
        <v>331291</v>
      </c>
    </row>
    <row r="411" spans="2:11" s="152" customFormat="1" ht="13.5" customHeight="1" x14ac:dyDescent="0.15">
      <c r="B411" s="153" t="s">
        <v>1557</v>
      </c>
      <c r="C411" s="153" t="s">
        <v>767</v>
      </c>
      <c r="D411" s="153" t="s">
        <v>908</v>
      </c>
      <c r="E411" s="166" t="s">
        <v>909</v>
      </c>
      <c r="F411" s="154">
        <v>15</v>
      </c>
      <c r="G411" s="154">
        <v>2250</v>
      </c>
      <c r="H411" s="154">
        <v>12975</v>
      </c>
      <c r="I411" s="154">
        <v>164222</v>
      </c>
      <c r="J411" s="154">
        <v>199629</v>
      </c>
      <c r="K411" s="154">
        <v>23584</v>
      </c>
    </row>
    <row r="412" spans="2:11" s="152" customFormat="1" ht="13.5" customHeight="1" x14ac:dyDescent="0.15">
      <c r="B412" s="153" t="s">
        <v>1557</v>
      </c>
      <c r="C412" s="153" t="s">
        <v>767</v>
      </c>
      <c r="D412" s="153" t="s">
        <v>910</v>
      </c>
      <c r="E412" s="166" t="s">
        <v>911</v>
      </c>
      <c r="F412" s="154">
        <v>73</v>
      </c>
      <c r="G412" s="154">
        <v>24664</v>
      </c>
      <c r="H412" s="154">
        <v>155452</v>
      </c>
      <c r="I412" s="154">
        <v>1708471</v>
      </c>
      <c r="J412" s="154">
        <v>2279637</v>
      </c>
      <c r="K412" s="154">
        <v>439169</v>
      </c>
    </row>
    <row r="413" spans="2:11" s="152" customFormat="1" ht="13.5" customHeight="1" x14ac:dyDescent="0.15">
      <c r="B413" s="153" t="s">
        <v>1557</v>
      </c>
      <c r="C413" s="153" t="s">
        <v>767</v>
      </c>
      <c r="D413" s="153" t="s">
        <v>912</v>
      </c>
      <c r="E413" s="166" t="s">
        <v>911</v>
      </c>
      <c r="F413" s="154">
        <v>73</v>
      </c>
      <c r="G413" s="154">
        <v>24664</v>
      </c>
      <c r="H413" s="154">
        <v>155452</v>
      </c>
      <c r="I413" s="154">
        <v>1708471</v>
      </c>
      <c r="J413" s="154">
        <v>2279637</v>
      </c>
      <c r="K413" s="154">
        <v>439169</v>
      </c>
    </row>
    <row r="414" spans="2:11" s="152" customFormat="1" ht="13.5" customHeight="1" x14ac:dyDescent="0.15">
      <c r="B414" s="153" t="s">
        <v>1557</v>
      </c>
      <c r="C414" s="153" t="s">
        <v>767</v>
      </c>
      <c r="D414" s="153" t="s">
        <v>913</v>
      </c>
      <c r="E414" s="166" t="s">
        <v>914</v>
      </c>
      <c r="F414" s="154">
        <v>380</v>
      </c>
      <c r="G414" s="154">
        <v>40213</v>
      </c>
      <c r="H414" s="154">
        <v>239453</v>
      </c>
      <c r="I414" s="154">
        <v>2117904</v>
      </c>
      <c r="J414" s="154">
        <v>2911273</v>
      </c>
      <c r="K414" s="154">
        <v>599665</v>
      </c>
    </row>
    <row r="415" spans="2:11" s="152" customFormat="1" ht="13.5" customHeight="1" x14ac:dyDescent="0.15">
      <c r="B415" s="153" t="s">
        <v>1557</v>
      </c>
      <c r="C415" s="153" t="s">
        <v>767</v>
      </c>
      <c r="D415" s="153" t="s">
        <v>915</v>
      </c>
      <c r="E415" s="166" t="s">
        <v>916</v>
      </c>
      <c r="F415" s="154">
        <v>23</v>
      </c>
      <c r="G415" s="154">
        <v>7228</v>
      </c>
      <c r="H415" s="154">
        <v>49457</v>
      </c>
      <c r="I415" s="154">
        <v>453418</v>
      </c>
      <c r="J415" s="154">
        <v>691556</v>
      </c>
      <c r="K415" s="154">
        <v>185262</v>
      </c>
    </row>
    <row r="416" spans="2:11" s="152" customFormat="1" ht="13.5" customHeight="1" x14ac:dyDescent="0.15">
      <c r="B416" s="153" t="s">
        <v>1557</v>
      </c>
      <c r="C416" s="153" t="s">
        <v>767</v>
      </c>
      <c r="D416" s="153" t="s">
        <v>917</v>
      </c>
      <c r="E416" s="166" t="s">
        <v>918</v>
      </c>
      <c r="F416" s="154">
        <v>26</v>
      </c>
      <c r="G416" s="154">
        <v>5833</v>
      </c>
      <c r="H416" s="154">
        <v>35047</v>
      </c>
      <c r="I416" s="154">
        <v>483729</v>
      </c>
      <c r="J416" s="154">
        <v>578614</v>
      </c>
      <c r="K416" s="154">
        <v>53008</v>
      </c>
    </row>
    <row r="417" spans="2:11" s="152" customFormat="1" ht="13.5" customHeight="1" x14ac:dyDescent="0.15">
      <c r="B417" s="153" t="s">
        <v>1557</v>
      </c>
      <c r="C417" s="153" t="s">
        <v>767</v>
      </c>
      <c r="D417" s="153" t="s">
        <v>919</v>
      </c>
      <c r="E417" s="166" t="s">
        <v>920</v>
      </c>
      <c r="F417" s="154">
        <v>30</v>
      </c>
      <c r="G417" s="154">
        <v>1220</v>
      </c>
      <c r="H417" s="154">
        <v>6773</v>
      </c>
      <c r="I417" s="154">
        <v>75232</v>
      </c>
      <c r="J417" s="154">
        <v>105014</v>
      </c>
      <c r="K417" s="154">
        <v>24646</v>
      </c>
    </row>
    <row r="418" spans="2:11" s="152" customFormat="1" ht="13.5" customHeight="1" x14ac:dyDescent="0.15">
      <c r="B418" s="153" t="s">
        <v>1557</v>
      </c>
      <c r="C418" s="153" t="s">
        <v>767</v>
      </c>
      <c r="D418" s="153" t="s">
        <v>921</v>
      </c>
      <c r="E418" s="166" t="s">
        <v>922</v>
      </c>
      <c r="F418" s="154">
        <v>62</v>
      </c>
      <c r="G418" s="154">
        <v>8061</v>
      </c>
      <c r="H418" s="154">
        <v>47489</v>
      </c>
      <c r="I418" s="154">
        <v>383845</v>
      </c>
      <c r="J418" s="154">
        <v>562014</v>
      </c>
      <c r="K418" s="154">
        <v>136262</v>
      </c>
    </row>
    <row r="419" spans="2:11" s="152" customFormat="1" ht="13.5" customHeight="1" x14ac:dyDescent="0.15">
      <c r="B419" s="153" t="s">
        <v>1557</v>
      </c>
      <c r="C419" s="153" t="s">
        <v>767</v>
      </c>
      <c r="D419" s="153" t="s">
        <v>923</v>
      </c>
      <c r="E419" s="166" t="s">
        <v>924</v>
      </c>
      <c r="F419" s="154">
        <v>4</v>
      </c>
      <c r="G419" s="154">
        <v>460</v>
      </c>
      <c r="H419" s="154" t="s">
        <v>258</v>
      </c>
      <c r="I419" s="154" t="s">
        <v>258</v>
      </c>
      <c r="J419" s="154" t="s">
        <v>258</v>
      </c>
      <c r="K419" s="154" t="s">
        <v>258</v>
      </c>
    </row>
    <row r="420" spans="2:11" s="152" customFormat="1" ht="13.5" customHeight="1" x14ac:dyDescent="0.15">
      <c r="B420" s="153" t="s">
        <v>1557</v>
      </c>
      <c r="C420" s="153" t="s">
        <v>767</v>
      </c>
      <c r="D420" s="153" t="s">
        <v>925</v>
      </c>
      <c r="E420" s="166" t="s">
        <v>926</v>
      </c>
      <c r="F420" s="154">
        <v>57</v>
      </c>
      <c r="G420" s="154">
        <v>3086</v>
      </c>
      <c r="H420" s="154">
        <v>15593</v>
      </c>
      <c r="I420" s="154">
        <v>135338</v>
      </c>
      <c r="J420" s="154">
        <v>179198</v>
      </c>
      <c r="K420" s="154">
        <v>34750</v>
      </c>
    </row>
    <row r="421" spans="2:11" s="152" customFormat="1" ht="13.5" customHeight="1" x14ac:dyDescent="0.15">
      <c r="B421" s="153" t="s">
        <v>1557</v>
      </c>
      <c r="C421" s="153" t="s">
        <v>767</v>
      </c>
      <c r="D421" s="153" t="s">
        <v>927</v>
      </c>
      <c r="E421" s="166" t="s">
        <v>928</v>
      </c>
      <c r="F421" s="154">
        <v>37</v>
      </c>
      <c r="G421" s="154">
        <v>2426</v>
      </c>
      <c r="H421" s="154">
        <v>11980</v>
      </c>
      <c r="I421" s="154">
        <v>61075</v>
      </c>
      <c r="J421" s="154">
        <v>85692</v>
      </c>
      <c r="K421" s="154">
        <v>19821</v>
      </c>
    </row>
    <row r="422" spans="2:11" s="152" customFormat="1" ht="13.5" customHeight="1" x14ac:dyDescent="0.15">
      <c r="B422" s="153" t="s">
        <v>1557</v>
      </c>
      <c r="C422" s="153" t="s">
        <v>767</v>
      </c>
      <c r="D422" s="153" t="s">
        <v>929</v>
      </c>
      <c r="E422" s="166" t="s">
        <v>930</v>
      </c>
      <c r="F422" s="154">
        <v>140</v>
      </c>
      <c r="G422" s="154">
        <v>11892</v>
      </c>
      <c r="H422" s="154">
        <v>70191</v>
      </c>
      <c r="I422" s="154">
        <v>498341</v>
      </c>
      <c r="J422" s="154">
        <v>674035</v>
      </c>
      <c r="K422" s="154">
        <v>141666</v>
      </c>
    </row>
    <row r="423" spans="2:11" s="152" customFormat="1" ht="13.5" customHeight="1" x14ac:dyDescent="0.15">
      <c r="B423" s="153" t="s">
        <v>1557</v>
      </c>
      <c r="C423" s="153" t="s">
        <v>767</v>
      </c>
      <c r="D423" s="153" t="s">
        <v>931</v>
      </c>
      <c r="E423" s="166" t="s">
        <v>932</v>
      </c>
      <c r="F423" s="154">
        <v>1</v>
      </c>
      <c r="G423" s="154">
        <v>7</v>
      </c>
      <c r="H423" s="154" t="s">
        <v>258</v>
      </c>
      <c r="I423" s="154" t="s">
        <v>258</v>
      </c>
      <c r="J423" s="154" t="s">
        <v>258</v>
      </c>
      <c r="K423" s="154" t="s">
        <v>258</v>
      </c>
    </row>
    <row r="424" spans="2:11" s="152" customFormat="1" ht="13.5" customHeight="1" x14ac:dyDescent="0.15">
      <c r="B424" s="153" t="s">
        <v>1557</v>
      </c>
      <c r="C424" s="153" t="s">
        <v>767</v>
      </c>
      <c r="D424" s="153" t="s">
        <v>933</v>
      </c>
      <c r="E424" s="166" t="s">
        <v>934</v>
      </c>
      <c r="F424" s="154">
        <v>50</v>
      </c>
      <c r="G424" s="154">
        <v>3465</v>
      </c>
      <c r="H424" s="154">
        <v>17914</v>
      </c>
      <c r="I424" s="154">
        <v>128497</v>
      </c>
      <c r="J424" s="154">
        <v>199463</v>
      </c>
      <c r="K424" s="154">
        <v>56646</v>
      </c>
    </row>
    <row r="425" spans="2:11" s="152" customFormat="1" ht="13.5" customHeight="1" x14ac:dyDescent="0.15">
      <c r="B425" s="153" t="s">
        <v>1557</v>
      </c>
      <c r="C425" s="153" t="s">
        <v>767</v>
      </c>
      <c r="D425" s="153" t="s">
        <v>935</v>
      </c>
      <c r="E425" s="166" t="s">
        <v>936</v>
      </c>
      <c r="F425" s="154">
        <v>8</v>
      </c>
      <c r="G425" s="154">
        <v>905</v>
      </c>
      <c r="H425" s="154">
        <v>5287</v>
      </c>
      <c r="I425" s="154">
        <v>96142</v>
      </c>
      <c r="J425" s="154">
        <v>128061</v>
      </c>
      <c r="K425" s="154">
        <v>25962</v>
      </c>
    </row>
    <row r="426" spans="2:11" s="152" customFormat="1" ht="13.5" customHeight="1" x14ac:dyDescent="0.15">
      <c r="B426" s="153" t="s">
        <v>1557</v>
      </c>
      <c r="C426" s="153" t="s">
        <v>767</v>
      </c>
      <c r="D426" s="153" t="s">
        <v>937</v>
      </c>
      <c r="E426" s="166" t="s">
        <v>938</v>
      </c>
      <c r="F426" s="154">
        <v>42</v>
      </c>
      <c r="G426" s="154">
        <v>2560</v>
      </c>
      <c r="H426" s="154">
        <v>12627</v>
      </c>
      <c r="I426" s="154">
        <v>32355</v>
      </c>
      <c r="J426" s="154">
        <v>71402</v>
      </c>
      <c r="K426" s="154">
        <v>30684</v>
      </c>
    </row>
    <row r="427" spans="2:11" s="152" customFormat="1" ht="13.5" customHeight="1" x14ac:dyDescent="0.15">
      <c r="B427" s="153" t="s">
        <v>1557</v>
      </c>
      <c r="C427" s="153" t="s">
        <v>767</v>
      </c>
      <c r="D427" s="153" t="s">
        <v>939</v>
      </c>
      <c r="E427" s="166" t="s">
        <v>940</v>
      </c>
      <c r="F427" s="154">
        <v>1045</v>
      </c>
      <c r="G427" s="154">
        <v>48482</v>
      </c>
      <c r="H427" s="154">
        <v>233119</v>
      </c>
      <c r="I427" s="154">
        <v>711232</v>
      </c>
      <c r="J427" s="154">
        <v>1223524</v>
      </c>
      <c r="K427" s="154">
        <v>401222</v>
      </c>
    </row>
    <row r="428" spans="2:11" s="152" customFormat="1" ht="13.5" customHeight="1" x14ac:dyDescent="0.15">
      <c r="B428" s="153" t="s">
        <v>1557</v>
      </c>
      <c r="C428" s="153" t="s">
        <v>767</v>
      </c>
      <c r="D428" s="153" t="s">
        <v>941</v>
      </c>
      <c r="E428" s="166" t="s">
        <v>942</v>
      </c>
      <c r="F428" s="154">
        <v>581</v>
      </c>
      <c r="G428" s="154">
        <v>24293</v>
      </c>
      <c r="H428" s="154">
        <v>110670</v>
      </c>
      <c r="I428" s="154">
        <v>273770</v>
      </c>
      <c r="J428" s="154">
        <v>500583</v>
      </c>
      <c r="K428" s="154">
        <v>177910</v>
      </c>
    </row>
    <row r="429" spans="2:11" s="152" customFormat="1" ht="13.5" customHeight="1" x14ac:dyDescent="0.15">
      <c r="B429" s="153" t="s">
        <v>1557</v>
      </c>
      <c r="C429" s="153" t="s">
        <v>767</v>
      </c>
      <c r="D429" s="153" t="s">
        <v>943</v>
      </c>
      <c r="E429" s="166" t="s">
        <v>944</v>
      </c>
      <c r="F429" s="154">
        <v>53</v>
      </c>
      <c r="G429" s="154">
        <v>2471</v>
      </c>
      <c r="H429" s="154">
        <v>12207</v>
      </c>
      <c r="I429" s="154">
        <v>45865</v>
      </c>
      <c r="J429" s="154">
        <v>75993</v>
      </c>
      <c r="K429" s="154">
        <v>23148</v>
      </c>
    </row>
    <row r="430" spans="2:11" s="152" customFormat="1" ht="13.5" customHeight="1" x14ac:dyDescent="0.15">
      <c r="B430" s="153" t="s">
        <v>1557</v>
      </c>
      <c r="C430" s="153" t="s">
        <v>767</v>
      </c>
      <c r="D430" s="153" t="s">
        <v>945</v>
      </c>
      <c r="E430" s="166" t="s">
        <v>946</v>
      </c>
      <c r="F430" s="154">
        <v>66</v>
      </c>
      <c r="G430" s="154">
        <v>6123</v>
      </c>
      <c r="H430" s="154">
        <v>29860</v>
      </c>
      <c r="I430" s="154">
        <v>64762</v>
      </c>
      <c r="J430" s="154">
        <v>137161</v>
      </c>
      <c r="K430" s="154">
        <v>59468</v>
      </c>
    </row>
    <row r="431" spans="2:11" s="152" customFormat="1" ht="13.5" customHeight="1" x14ac:dyDescent="0.15">
      <c r="B431" s="153" t="s">
        <v>1557</v>
      </c>
      <c r="C431" s="153" t="s">
        <v>767</v>
      </c>
      <c r="D431" s="153" t="s">
        <v>947</v>
      </c>
      <c r="E431" s="166" t="s">
        <v>948</v>
      </c>
      <c r="F431" s="154">
        <v>337</v>
      </c>
      <c r="G431" s="154">
        <v>13239</v>
      </c>
      <c r="H431" s="154">
        <v>63837</v>
      </c>
      <c r="I431" s="154">
        <v>253835</v>
      </c>
      <c r="J431" s="154">
        <v>402573</v>
      </c>
      <c r="K431" s="154">
        <v>113037</v>
      </c>
    </row>
    <row r="432" spans="2:11" s="152" customFormat="1" ht="13.5" customHeight="1" x14ac:dyDescent="0.15">
      <c r="B432" s="153" t="s">
        <v>1557</v>
      </c>
      <c r="C432" s="153" t="s">
        <v>767</v>
      </c>
      <c r="D432" s="153" t="s">
        <v>949</v>
      </c>
      <c r="E432" s="166" t="s">
        <v>950</v>
      </c>
      <c r="F432" s="154">
        <v>8</v>
      </c>
      <c r="G432" s="154">
        <v>2356</v>
      </c>
      <c r="H432" s="154">
        <v>16545</v>
      </c>
      <c r="I432" s="154">
        <v>73001</v>
      </c>
      <c r="J432" s="154">
        <v>107214</v>
      </c>
      <c r="K432" s="154">
        <v>27659</v>
      </c>
    </row>
    <row r="433" spans="2:11" s="152" customFormat="1" ht="13.5" customHeight="1" x14ac:dyDescent="0.15">
      <c r="B433" s="153" t="s">
        <v>1557</v>
      </c>
      <c r="C433" s="153" t="s">
        <v>767</v>
      </c>
      <c r="D433" s="153" t="s">
        <v>951</v>
      </c>
      <c r="E433" s="166" t="s">
        <v>952</v>
      </c>
      <c r="F433" s="154">
        <v>2637</v>
      </c>
      <c r="G433" s="154">
        <v>61644</v>
      </c>
      <c r="H433" s="154">
        <v>288716</v>
      </c>
      <c r="I433" s="154">
        <v>2288586</v>
      </c>
      <c r="J433" s="154">
        <v>3256660</v>
      </c>
      <c r="K433" s="154">
        <v>828389</v>
      </c>
    </row>
    <row r="434" spans="2:11" s="152" customFormat="1" ht="13.5" customHeight="1" x14ac:dyDescent="0.15">
      <c r="B434" s="153" t="s">
        <v>1557</v>
      </c>
      <c r="C434" s="153" t="s">
        <v>767</v>
      </c>
      <c r="D434" s="153" t="s">
        <v>953</v>
      </c>
      <c r="E434" s="166" t="s">
        <v>954</v>
      </c>
      <c r="F434" s="154">
        <v>1227</v>
      </c>
      <c r="G434" s="154">
        <v>30567</v>
      </c>
      <c r="H434" s="154">
        <v>142805</v>
      </c>
      <c r="I434" s="154">
        <v>1554266</v>
      </c>
      <c r="J434" s="154">
        <v>1998268</v>
      </c>
      <c r="K434" s="154">
        <v>370495</v>
      </c>
    </row>
    <row r="435" spans="2:11" s="152" customFormat="1" ht="13.5" customHeight="1" x14ac:dyDescent="0.15">
      <c r="B435" s="153" t="s">
        <v>1557</v>
      </c>
      <c r="C435" s="153" t="s">
        <v>767</v>
      </c>
      <c r="D435" s="153" t="s">
        <v>955</v>
      </c>
      <c r="E435" s="166" t="s">
        <v>956</v>
      </c>
      <c r="F435" s="154">
        <v>552</v>
      </c>
      <c r="G435" s="154">
        <v>12092</v>
      </c>
      <c r="H435" s="154">
        <v>55903</v>
      </c>
      <c r="I435" s="154">
        <v>476479</v>
      </c>
      <c r="J435" s="154">
        <v>727411</v>
      </c>
      <c r="K435" s="154">
        <v>222463</v>
      </c>
    </row>
    <row r="436" spans="2:11" s="152" customFormat="1" ht="13.5" customHeight="1" x14ac:dyDescent="0.15">
      <c r="B436" s="153" t="s">
        <v>1557</v>
      </c>
      <c r="C436" s="153" t="s">
        <v>767</v>
      </c>
      <c r="D436" s="153" t="s">
        <v>957</v>
      </c>
      <c r="E436" s="166" t="s">
        <v>958</v>
      </c>
      <c r="F436" s="154">
        <v>29</v>
      </c>
      <c r="G436" s="154">
        <v>2539</v>
      </c>
      <c r="H436" s="154">
        <v>14728</v>
      </c>
      <c r="I436" s="154">
        <v>45030</v>
      </c>
      <c r="J436" s="154">
        <v>118737</v>
      </c>
      <c r="K436" s="154">
        <v>63205</v>
      </c>
    </row>
    <row r="437" spans="2:11" s="152" customFormat="1" ht="13.5" customHeight="1" x14ac:dyDescent="0.15">
      <c r="B437" s="153" t="s">
        <v>1557</v>
      </c>
      <c r="C437" s="153" t="s">
        <v>767</v>
      </c>
      <c r="D437" s="153" t="s">
        <v>959</v>
      </c>
      <c r="E437" s="166" t="s">
        <v>960</v>
      </c>
      <c r="F437" s="154">
        <v>829</v>
      </c>
      <c r="G437" s="154">
        <v>16446</v>
      </c>
      <c r="H437" s="154">
        <v>75281</v>
      </c>
      <c r="I437" s="154">
        <v>212811</v>
      </c>
      <c r="J437" s="154">
        <v>412244</v>
      </c>
      <c r="K437" s="154">
        <v>172226</v>
      </c>
    </row>
    <row r="438" spans="2:11" s="152" customFormat="1" ht="13.5" customHeight="1" x14ac:dyDescent="0.15">
      <c r="B438" s="153" t="s">
        <v>1557</v>
      </c>
      <c r="C438" s="153" t="s">
        <v>767</v>
      </c>
      <c r="D438" s="153" t="s">
        <v>961</v>
      </c>
      <c r="E438" s="166" t="s">
        <v>962</v>
      </c>
      <c r="F438" s="154">
        <v>2533</v>
      </c>
      <c r="G438" s="154">
        <v>141077</v>
      </c>
      <c r="H438" s="154">
        <v>746443</v>
      </c>
      <c r="I438" s="154">
        <v>6745196</v>
      </c>
      <c r="J438" s="154">
        <v>9423653</v>
      </c>
      <c r="K438" s="154">
        <v>2260154</v>
      </c>
    </row>
    <row r="439" spans="2:11" s="152" customFormat="1" ht="13.5" customHeight="1" x14ac:dyDescent="0.15">
      <c r="B439" s="153" t="s">
        <v>1557</v>
      </c>
      <c r="C439" s="153" t="s">
        <v>767</v>
      </c>
      <c r="D439" s="153" t="s">
        <v>963</v>
      </c>
      <c r="E439" s="166" t="s">
        <v>964</v>
      </c>
      <c r="F439" s="154">
        <v>51</v>
      </c>
      <c r="G439" s="154">
        <v>9308</v>
      </c>
      <c r="H439" s="154">
        <v>59672</v>
      </c>
      <c r="I439" s="154">
        <v>1826376</v>
      </c>
      <c r="J439" s="154">
        <v>2280095</v>
      </c>
      <c r="K439" s="154">
        <v>404627</v>
      </c>
    </row>
    <row r="440" spans="2:11" s="152" customFormat="1" ht="13.5" customHeight="1" x14ac:dyDescent="0.15">
      <c r="B440" s="153" t="s">
        <v>1557</v>
      </c>
      <c r="C440" s="153" t="s">
        <v>767</v>
      </c>
      <c r="D440" s="153" t="s">
        <v>965</v>
      </c>
      <c r="E440" s="166" t="s">
        <v>966</v>
      </c>
      <c r="F440" s="154">
        <v>7</v>
      </c>
      <c r="G440" s="154">
        <v>1778</v>
      </c>
      <c r="H440" s="154">
        <v>12417</v>
      </c>
      <c r="I440" s="154">
        <v>1069949</v>
      </c>
      <c r="J440" s="154">
        <v>1365817</v>
      </c>
      <c r="K440" s="154">
        <v>280743</v>
      </c>
    </row>
    <row r="441" spans="2:11" s="152" customFormat="1" ht="13.5" customHeight="1" x14ac:dyDescent="0.15">
      <c r="B441" s="153" t="s">
        <v>1557</v>
      </c>
      <c r="C441" s="153" t="s">
        <v>767</v>
      </c>
      <c r="D441" s="153" t="s">
        <v>967</v>
      </c>
      <c r="E441" s="166" t="s">
        <v>968</v>
      </c>
      <c r="F441" s="154">
        <v>5</v>
      </c>
      <c r="G441" s="154">
        <v>1107</v>
      </c>
      <c r="H441" s="154">
        <v>6145</v>
      </c>
      <c r="I441" s="154">
        <v>53306</v>
      </c>
      <c r="J441" s="154">
        <v>90959</v>
      </c>
      <c r="K441" s="154">
        <v>25806</v>
      </c>
    </row>
    <row r="442" spans="2:11" s="152" customFormat="1" ht="13.5" customHeight="1" x14ac:dyDescent="0.15">
      <c r="B442" s="153" t="s">
        <v>1557</v>
      </c>
      <c r="C442" s="153" t="s">
        <v>767</v>
      </c>
      <c r="D442" s="153" t="s">
        <v>969</v>
      </c>
      <c r="E442" s="166" t="s">
        <v>970</v>
      </c>
      <c r="F442" s="154">
        <v>39</v>
      </c>
      <c r="G442" s="154">
        <v>6423</v>
      </c>
      <c r="H442" s="154">
        <v>41109</v>
      </c>
      <c r="I442" s="154">
        <v>703121</v>
      </c>
      <c r="J442" s="154">
        <v>823320</v>
      </c>
      <c r="K442" s="154">
        <v>98078</v>
      </c>
    </row>
    <row r="443" spans="2:11" s="152" customFormat="1" ht="13.5" customHeight="1" x14ac:dyDescent="0.15">
      <c r="B443" s="153" t="s">
        <v>1557</v>
      </c>
      <c r="C443" s="153" t="s">
        <v>767</v>
      </c>
      <c r="D443" s="153" t="s">
        <v>971</v>
      </c>
      <c r="E443" s="166" t="s">
        <v>972</v>
      </c>
      <c r="F443" s="154">
        <v>343</v>
      </c>
      <c r="G443" s="154">
        <v>12978</v>
      </c>
      <c r="H443" s="154">
        <v>67001</v>
      </c>
      <c r="I443" s="154">
        <v>1138313</v>
      </c>
      <c r="J443" s="154">
        <v>1462087</v>
      </c>
      <c r="K443" s="154">
        <v>285735</v>
      </c>
    </row>
    <row r="444" spans="2:11" s="152" customFormat="1" ht="13.5" customHeight="1" x14ac:dyDescent="0.15">
      <c r="B444" s="153" t="s">
        <v>1557</v>
      </c>
      <c r="C444" s="153" t="s">
        <v>767</v>
      </c>
      <c r="D444" s="153" t="s">
        <v>973</v>
      </c>
      <c r="E444" s="166" t="s">
        <v>974</v>
      </c>
      <c r="F444" s="154">
        <v>37</v>
      </c>
      <c r="G444" s="154">
        <v>2552</v>
      </c>
      <c r="H444" s="154">
        <v>13584</v>
      </c>
      <c r="I444" s="154">
        <v>101711</v>
      </c>
      <c r="J444" s="154">
        <v>151627</v>
      </c>
      <c r="K444" s="154">
        <v>46315</v>
      </c>
    </row>
    <row r="445" spans="2:11" s="152" customFormat="1" ht="13.5" customHeight="1" x14ac:dyDescent="0.15">
      <c r="B445" s="153" t="s">
        <v>1557</v>
      </c>
      <c r="C445" s="153" t="s">
        <v>767</v>
      </c>
      <c r="D445" s="153" t="s">
        <v>975</v>
      </c>
      <c r="E445" s="166" t="s">
        <v>976</v>
      </c>
      <c r="F445" s="154">
        <v>147</v>
      </c>
      <c r="G445" s="154">
        <v>5712</v>
      </c>
      <c r="H445" s="154">
        <v>28010</v>
      </c>
      <c r="I445" s="154">
        <v>407648</v>
      </c>
      <c r="J445" s="154">
        <v>508810</v>
      </c>
      <c r="K445" s="154">
        <v>85017</v>
      </c>
    </row>
    <row r="446" spans="2:11" s="152" customFormat="1" ht="13.5" customHeight="1" x14ac:dyDescent="0.15">
      <c r="B446" s="153" t="s">
        <v>1557</v>
      </c>
      <c r="C446" s="153" t="s">
        <v>767</v>
      </c>
      <c r="D446" s="153" t="s">
        <v>977</v>
      </c>
      <c r="E446" s="166" t="s">
        <v>978</v>
      </c>
      <c r="F446" s="154">
        <v>159</v>
      </c>
      <c r="G446" s="154">
        <v>4714</v>
      </c>
      <c r="H446" s="154">
        <v>25406</v>
      </c>
      <c r="I446" s="154">
        <v>628954</v>
      </c>
      <c r="J446" s="154">
        <v>801650</v>
      </c>
      <c r="K446" s="154">
        <v>154403</v>
      </c>
    </row>
    <row r="447" spans="2:11" s="152" customFormat="1" ht="13.5" customHeight="1" x14ac:dyDescent="0.15">
      <c r="B447" s="153" t="s">
        <v>1557</v>
      </c>
      <c r="C447" s="153" t="s">
        <v>767</v>
      </c>
      <c r="D447" s="153" t="s">
        <v>979</v>
      </c>
      <c r="E447" s="166" t="s">
        <v>980</v>
      </c>
      <c r="F447" s="154">
        <v>412</v>
      </c>
      <c r="G447" s="154">
        <v>31467</v>
      </c>
      <c r="H447" s="154">
        <v>175057</v>
      </c>
      <c r="I447" s="154">
        <v>1416188</v>
      </c>
      <c r="J447" s="154">
        <v>1967805</v>
      </c>
      <c r="K447" s="154">
        <v>462529</v>
      </c>
    </row>
    <row r="448" spans="2:11" s="152" customFormat="1" ht="13.5" customHeight="1" x14ac:dyDescent="0.15">
      <c r="B448" s="153" t="s">
        <v>1557</v>
      </c>
      <c r="C448" s="153" t="s">
        <v>767</v>
      </c>
      <c r="D448" s="153" t="s">
        <v>981</v>
      </c>
      <c r="E448" s="166" t="s">
        <v>982</v>
      </c>
      <c r="F448" s="154">
        <v>141</v>
      </c>
      <c r="G448" s="154">
        <v>10613</v>
      </c>
      <c r="H448" s="154">
        <v>60791</v>
      </c>
      <c r="I448" s="154">
        <v>560402</v>
      </c>
      <c r="J448" s="154">
        <v>746985</v>
      </c>
      <c r="K448" s="154">
        <v>158318</v>
      </c>
    </row>
    <row r="449" spans="2:11" s="152" customFormat="1" ht="13.5" customHeight="1" x14ac:dyDescent="0.15">
      <c r="B449" s="153" t="s">
        <v>1557</v>
      </c>
      <c r="C449" s="153" t="s">
        <v>767</v>
      </c>
      <c r="D449" s="153" t="s">
        <v>983</v>
      </c>
      <c r="E449" s="166" t="s">
        <v>984</v>
      </c>
      <c r="F449" s="154">
        <v>189</v>
      </c>
      <c r="G449" s="154">
        <v>15589</v>
      </c>
      <c r="H449" s="154">
        <v>85553</v>
      </c>
      <c r="I449" s="154">
        <v>582183</v>
      </c>
      <c r="J449" s="154">
        <v>832880</v>
      </c>
      <c r="K449" s="154">
        <v>200535</v>
      </c>
    </row>
    <row r="450" spans="2:11" s="152" customFormat="1" ht="13.5" customHeight="1" x14ac:dyDescent="0.15">
      <c r="B450" s="153" t="s">
        <v>1557</v>
      </c>
      <c r="C450" s="153" t="s">
        <v>767</v>
      </c>
      <c r="D450" s="153" t="s">
        <v>985</v>
      </c>
      <c r="E450" s="166" t="s">
        <v>986</v>
      </c>
      <c r="F450" s="154">
        <v>82</v>
      </c>
      <c r="G450" s="154">
        <v>5265</v>
      </c>
      <c r="H450" s="154">
        <v>28713</v>
      </c>
      <c r="I450" s="154">
        <v>273603</v>
      </c>
      <c r="J450" s="154">
        <v>387940</v>
      </c>
      <c r="K450" s="154">
        <v>103676</v>
      </c>
    </row>
    <row r="451" spans="2:11" s="152" customFormat="1" ht="13.5" customHeight="1" x14ac:dyDescent="0.15">
      <c r="B451" s="153" t="s">
        <v>1557</v>
      </c>
      <c r="C451" s="153" t="s">
        <v>767</v>
      </c>
      <c r="D451" s="153" t="s">
        <v>987</v>
      </c>
      <c r="E451" s="166" t="s">
        <v>988</v>
      </c>
      <c r="F451" s="154">
        <v>346</v>
      </c>
      <c r="G451" s="154">
        <v>28179</v>
      </c>
      <c r="H451" s="154">
        <v>161607</v>
      </c>
      <c r="I451" s="154">
        <v>1231217</v>
      </c>
      <c r="J451" s="154">
        <v>1684471</v>
      </c>
      <c r="K451" s="154">
        <v>373413</v>
      </c>
    </row>
    <row r="452" spans="2:11" s="152" customFormat="1" ht="13.5" customHeight="1" x14ac:dyDescent="0.15">
      <c r="B452" s="153" t="s">
        <v>1557</v>
      </c>
      <c r="C452" s="153" t="s">
        <v>767</v>
      </c>
      <c r="D452" s="153" t="s">
        <v>989</v>
      </c>
      <c r="E452" s="166" t="s">
        <v>990</v>
      </c>
      <c r="F452" s="154">
        <v>327</v>
      </c>
      <c r="G452" s="154">
        <v>24478</v>
      </c>
      <c r="H452" s="154">
        <v>141257</v>
      </c>
      <c r="I452" s="154">
        <v>1163173</v>
      </c>
      <c r="J452" s="154">
        <v>1558954</v>
      </c>
      <c r="K452" s="154">
        <v>325158</v>
      </c>
    </row>
    <row r="453" spans="2:11" s="152" customFormat="1" ht="13.5" customHeight="1" x14ac:dyDescent="0.15">
      <c r="B453" s="153" t="s">
        <v>1557</v>
      </c>
      <c r="C453" s="153" t="s">
        <v>767</v>
      </c>
      <c r="D453" s="153" t="s">
        <v>991</v>
      </c>
      <c r="E453" s="166" t="s">
        <v>992</v>
      </c>
      <c r="F453" s="154">
        <v>19</v>
      </c>
      <c r="G453" s="154">
        <v>3701</v>
      </c>
      <c r="H453" s="154">
        <v>20350</v>
      </c>
      <c r="I453" s="154">
        <v>68044</v>
      </c>
      <c r="J453" s="154">
        <v>125517</v>
      </c>
      <c r="K453" s="154">
        <v>48254</v>
      </c>
    </row>
    <row r="454" spans="2:11" s="152" customFormat="1" ht="13.5" customHeight="1" x14ac:dyDescent="0.15">
      <c r="B454" s="153" t="s">
        <v>1557</v>
      </c>
      <c r="C454" s="153" t="s">
        <v>767</v>
      </c>
      <c r="D454" s="153" t="s">
        <v>993</v>
      </c>
      <c r="E454" s="166" t="s">
        <v>994</v>
      </c>
      <c r="F454" s="154">
        <v>1056</v>
      </c>
      <c r="G454" s="154">
        <v>41600</v>
      </c>
      <c r="H454" s="154">
        <v>185919</v>
      </c>
      <c r="I454" s="154">
        <v>501114</v>
      </c>
      <c r="J454" s="154">
        <v>979486</v>
      </c>
      <c r="K454" s="154">
        <v>388589</v>
      </c>
    </row>
    <row r="455" spans="2:11" s="152" customFormat="1" ht="13.5" customHeight="1" x14ac:dyDescent="0.15">
      <c r="B455" s="153" t="s">
        <v>1557</v>
      </c>
      <c r="C455" s="153" t="s">
        <v>767</v>
      </c>
      <c r="D455" s="153" t="s">
        <v>995</v>
      </c>
      <c r="E455" s="166" t="s">
        <v>996</v>
      </c>
      <c r="F455" s="154">
        <v>135</v>
      </c>
      <c r="G455" s="154">
        <v>3732</v>
      </c>
      <c r="H455" s="154">
        <v>17979</v>
      </c>
      <c r="I455" s="154">
        <v>59479</v>
      </c>
      <c r="J455" s="154">
        <v>93483</v>
      </c>
      <c r="K455" s="154">
        <v>30371</v>
      </c>
    </row>
    <row r="456" spans="2:11" s="152" customFormat="1" ht="13.5" customHeight="1" x14ac:dyDescent="0.15">
      <c r="B456" s="153" t="s">
        <v>1557</v>
      </c>
      <c r="C456" s="153" t="s">
        <v>767</v>
      </c>
      <c r="D456" s="153" t="s">
        <v>997</v>
      </c>
      <c r="E456" s="166" t="s">
        <v>998</v>
      </c>
      <c r="F456" s="154">
        <v>273</v>
      </c>
      <c r="G456" s="154">
        <v>8085</v>
      </c>
      <c r="H456" s="154">
        <v>35614</v>
      </c>
      <c r="I456" s="154">
        <v>73097</v>
      </c>
      <c r="J456" s="154">
        <v>168514</v>
      </c>
      <c r="K456" s="154">
        <v>80372</v>
      </c>
    </row>
    <row r="457" spans="2:11" s="152" customFormat="1" ht="13.5" customHeight="1" x14ac:dyDescent="0.15">
      <c r="B457" s="153" t="s">
        <v>1557</v>
      </c>
      <c r="C457" s="153" t="s">
        <v>767</v>
      </c>
      <c r="D457" s="153" t="s">
        <v>999</v>
      </c>
      <c r="E457" s="166" t="s">
        <v>1000</v>
      </c>
      <c r="F457" s="154">
        <v>405</v>
      </c>
      <c r="G457" s="154">
        <v>22658</v>
      </c>
      <c r="H457" s="154">
        <v>100191</v>
      </c>
      <c r="I457" s="154">
        <v>281564</v>
      </c>
      <c r="J457" s="154">
        <v>565727</v>
      </c>
      <c r="K457" s="154">
        <v>226920</v>
      </c>
    </row>
    <row r="458" spans="2:11" s="152" customFormat="1" ht="13.5" customHeight="1" x14ac:dyDescent="0.15">
      <c r="B458" s="153" t="s">
        <v>1557</v>
      </c>
      <c r="C458" s="153" t="s">
        <v>767</v>
      </c>
      <c r="D458" s="153" t="s">
        <v>1001</v>
      </c>
      <c r="E458" s="166" t="s">
        <v>1002</v>
      </c>
      <c r="F458" s="154">
        <v>117</v>
      </c>
      <c r="G458" s="154">
        <v>2899</v>
      </c>
      <c r="H458" s="154">
        <v>9960</v>
      </c>
      <c r="I458" s="154">
        <v>15978</v>
      </c>
      <c r="J458" s="154">
        <v>34185</v>
      </c>
      <c r="K458" s="154">
        <v>15336</v>
      </c>
    </row>
    <row r="459" spans="2:11" s="152" customFormat="1" ht="13.5" customHeight="1" x14ac:dyDescent="0.15">
      <c r="B459" s="153" t="s">
        <v>1557</v>
      </c>
      <c r="C459" s="153" t="s">
        <v>767</v>
      </c>
      <c r="D459" s="153" t="s">
        <v>1003</v>
      </c>
      <c r="E459" s="166" t="s">
        <v>1004</v>
      </c>
      <c r="F459" s="154">
        <v>126</v>
      </c>
      <c r="G459" s="154">
        <v>4226</v>
      </c>
      <c r="H459" s="154">
        <v>22175</v>
      </c>
      <c r="I459" s="154">
        <v>70995</v>
      </c>
      <c r="J459" s="154">
        <v>117577</v>
      </c>
      <c r="K459" s="154">
        <v>35590</v>
      </c>
    </row>
    <row r="460" spans="2:11" s="152" customFormat="1" ht="13.5" customHeight="1" x14ac:dyDescent="0.15">
      <c r="B460" s="153" t="s">
        <v>1557</v>
      </c>
      <c r="C460" s="153" t="s">
        <v>767</v>
      </c>
      <c r="D460" s="153" t="s">
        <v>1005</v>
      </c>
      <c r="E460" s="166" t="s">
        <v>1006</v>
      </c>
      <c r="F460" s="154">
        <v>325</v>
      </c>
      <c r="G460" s="154">
        <v>17545</v>
      </c>
      <c r="H460" s="154">
        <v>97188</v>
      </c>
      <c r="I460" s="154">
        <v>631987</v>
      </c>
      <c r="J460" s="154">
        <v>1049709</v>
      </c>
      <c r="K460" s="154">
        <v>345261</v>
      </c>
    </row>
    <row r="461" spans="2:11" s="152" customFormat="1" ht="13.5" customHeight="1" x14ac:dyDescent="0.15">
      <c r="B461" s="153" t="s">
        <v>1557</v>
      </c>
      <c r="C461" s="153" t="s">
        <v>767</v>
      </c>
      <c r="D461" s="153" t="s">
        <v>1007</v>
      </c>
      <c r="E461" s="166" t="s">
        <v>1008</v>
      </c>
      <c r="F461" s="154">
        <v>5</v>
      </c>
      <c r="G461" s="154">
        <v>4235</v>
      </c>
      <c r="H461" s="154">
        <v>27722</v>
      </c>
      <c r="I461" s="154">
        <v>69532</v>
      </c>
      <c r="J461" s="154">
        <v>219916</v>
      </c>
      <c r="K461" s="154">
        <v>120000</v>
      </c>
    </row>
    <row r="462" spans="2:11" s="152" customFormat="1" ht="13.5" customHeight="1" x14ac:dyDescent="0.15">
      <c r="B462" s="153" t="s">
        <v>1557</v>
      </c>
      <c r="C462" s="153" t="s">
        <v>767</v>
      </c>
      <c r="D462" s="153" t="s">
        <v>1009</v>
      </c>
      <c r="E462" s="166" t="s">
        <v>1010</v>
      </c>
      <c r="F462" s="154">
        <v>320</v>
      </c>
      <c r="G462" s="154">
        <v>13310</v>
      </c>
      <c r="H462" s="154">
        <v>69466</v>
      </c>
      <c r="I462" s="154">
        <v>562455</v>
      </c>
      <c r="J462" s="154">
        <v>829794</v>
      </c>
      <c r="K462" s="154">
        <v>225261</v>
      </c>
    </row>
    <row r="463" spans="2:11" s="152" customFormat="1" ht="13.5" customHeight="1" x14ac:dyDescent="0.15">
      <c r="B463" s="153" t="s">
        <v>1557</v>
      </c>
      <c r="C463" s="153" t="s">
        <v>767</v>
      </c>
      <c r="D463" s="153" t="s">
        <v>1011</v>
      </c>
      <c r="E463" s="166" t="s">
        <v>1012</v>
      </c>
      <c r="F463" s="154">
        <v>24094</v>
      </c>
      <c r="G463" s="154">
        <v>582642</v>
      </c>
      <c r="H463" s="154">
        <v>2537337</v>
      </c>
      <c r="I463" s="154">
        <v>7978613</v>
      </c>
      <c r="J463" s="154">
        <v>15020417</v>
      </c>
      <c r="K463" s="154">
        <v>5981069</v>
      </c>
    </row>
    <row r="464" spans="2:11" s="152" customFormat="1" ht="13.5" customHeight="1" x14ac:dyDescent="0.15">
      <c r="B464" s="153" t="s">
        <v>1557</v>
      </c>
      <c r="C464" s="153" t="s">
        <v>767</v>
      </c>
      <c r="D464" s="153" t="s">
        <v>1013</v>
      </c>
      <c r="E464" s="166" t="s">
        <v>1014</v>
      </c>
      <c r="F464" s="154">
        <v>222</v>
      </c>
      <c r="G464" s="154">
        <v>7968</v>
      </c>
      <c r="H464" s="154">
        <v>33562</v>
      </c>
      <c r="I464" s="154">
        <v>196169</v>
      </c>
      <c r="J464" s="154">
        <v>295705</v>
      </c>
      <c r="K464" s="154">
        <v>79906</v>
      </c>
    </row>
    <row r="465" spans="2:11" s="152" customFormat="1" ht="13.5" customHeight="1" x14ac:dyDescent="0.15">
      <c r="B465" s="153" t="s">
        <v>1557</v>
      </c>
      <c r="C465" s="153" t="s">
        <v>767</v>
      </c>
      <c r="D465" s="153" t="s">
        <v>1015</v>
      </c>
      <c r="E465" s="166" t="s">
        <v>1014</v>
      </c>
      <c r="F465" s="154">
        <v>222</v>
      </c>
      <c r="G465" s="154">
        <v>7968</v>
      </c>
      <c r="H465" s="154">
        <v>33562</v>
      </c>
      <c r="I465" s="154">
        <v>196169</v>
      </c>
      <c r="J465" s="154">
        <v>295705</v>
      </c>
      <c r="K465" s="154">
        <v>79906</v>
      </c>
    </row>
    <row r="466" spans="2:11" s="152" customFormat="1" ht="13.5" customHeight="1" x14ac:dyDescent="0.15">
      <c r="B466" s="153" t="s">
        <v>1557</v>
      </c>
      <c r="C466" s="153" t="s">
        <v>767</v>
      </c>
      <c r="D466" s="153" t="s">
        <v>1016</v>
      </c>
      <c r="E466" s="166" t="s">
        <v>1017</v>
      </c>
      <c r="F466" s="154">
        <v>1668</v>
      </c>
      <c r="G466" s="154">
        <v>36342</v>
      </c>
      <c r="H466" s="154">
        <v>144490</v>
      </c>
      <c r="I466" s="154">
        <v>383969</v>
      </c>
      <c r="J466" s="154">
        <v>756066</v>
      </c>
      <c r="K466" s="154">
        <v>316682</v>
      </c>
    </row>
    <row r="467" spans="2:11" s="152" customFormat="1" ht="13.5" customHeight="1" x14ac:dyDescent="0.15">
      <c r="B467" s="153" t="s">
        <v>1557</v>
      </c>
      <c r="C467" s="153" t="s">
        <v>767</v>
      </c>
      <c r="D467" s="153" t="s">
        <v>1018</v>
      </c>
      <c r="E467" s="166" t="s">
        <v>1019</v>
      </c>
      <c r="F467" s="154">
        <v>64</v>
      </c>
      <c r="G467" s="154">
        <v>883</v>
      </c>
      <c r="H467" s="154">
        <v>2480</v>
      </c>
      <c r="I467" s="154">
        <v>4533</v>
      </c>
      <c r="J467" s="154">
        <v>12198</v>
      </c>
      <c r="K467" s="154">
        <v>6533</v>
      </c>
    </row>
    <row r="468" spans="2:11" s="152" customFormat="1" ht="13.5" customHeight="1" x14ac:dyDescent="0.15">
      <c r="B468" s="153" t="s">
        <v>1557</v>
      </c>
      <c r="C468" s="153" t="s">
        <v>767</v>
      </c>
      <c r="D468" s="153" t="s">
        <v>1020</v>
      </c>
      <c r="E468" s="166" t="s">
        <v>1021</v>
      </c>
      <c r="F468" s="154">
        <v>304</v>
      </c>
      <c r="G468" s="154">
        <v>5619</v>
      </c>
      <c r="H468" s="154">
        <v>23975</v>
      </c>
      <c r="I468" s="154">
        <v>31253</v>
      </c>
      <c r="J468" s="154">
        <v>82479</v>
      </c>
      <c r="K468" s="154">
        <v>44320</v>
      </c>
    </row>
    <row r="469" spans="2:11" s="152" customFormat="1" ht="13.5" customHeight="1" x14ac:dyDescent="0.15">
      <c r="B469" s="153" t="s">
        <v>1557</v>
      </c>
      <c r="C469" s="153" t="s">
        <v>767</v>
      </c>
      <c r="D469" s="153" t="s">
        <v>1022</v>
      </c>
      <c r="E469" s="166" t="s">
        <v>1023</v>
      </c>
      <c r="F469" s="154">
        <v>248</v>
      </c>
      <c r="G469" s="154">
        <v>5359</v>
      </c>
      <c r="H469" s="154">
        <v>19322</v>
      </c>
      <c r="I469" s="154">
        <v>42892</v>
      </c>
      <c r="J469" s="154">
        <v>98366</v>
      </c>
      <c r="K469" s="154">
        <v>48168</v>
      </c>
    </row>
    <row r="470" spans="2:11" s="152" customFormat="1" ht="13.5" customHeight="1" x14ac:dyDescent="0.15">
      <c r="B470" s="153" t="s">
        <v>1557</v>
      </c>
      <c r="C470" s="153" t="s">
        <v>767</v>
      </c>
      <c r="D470" s="153" t="s">
        <v>1024</v>
      </c>
      <c r="E470" s="166" t="s">
        <v>1025</v>
      </c>
      <c r="F470" s="154">
        <v>129</v>
      </c>
      <c r="G470" s="154">
        <v>4016</v>
      </c>
      <c r="H470" s="154">
        <v>15088</v>
      </c>
      <c r="I470" s="154">
        <v>32814</v>
      </c>
      <c r="J470" s="154">
        <v>73815</v>
      </c>
      <c r="K470" s="154">
        <v>33308</v>
      </c>
    </row>
    <row r="471" spans="2:11" s="152" customFormat="1" ht="13.5" customHeight="1" x14ac:dyDescent="0.15">
      <c r="B471" s="153" t="s">
        <v>1557</v>
      </c>
      <c r="C471" s="153" t="s">
        <v>767</v>
      </c>
      <c r="D471" s="153" t="s">
        <v>1026</v>
      </c>
      <c r="E471" s="166" t="s">
        <v>1027</v>
      </c>
      <c r="F471" s="154">
        <v>56</v>
      </c>
      <c r="G471" s="154">
        <v>1035</v>
      </c>
      <c r="H471" s="154">
        <v>4174</v>
      </c>
      <c r="I471" s="154">
        <v>8608</v>
      </c>
      <c r="J471" s="154">
        <v>19294</v>
      </c>
      <c r="K471" s="154">
        <v>9406</v>
      </c>
    </row>
    <row r="472" spans="2:11" s="152" customFormat="1" ht="13.5" customHeight="1" x14ac:dyDescent="0.15">
      <c r="B472" s="153" t="s">
        <v>1557</v>
      </c>
      <c r="C472" s="153" t="s">
        <v>767</v>
      </c>
      <c r="D472" s="153" t="s">
        <v>1028</v>
      </c>
      <c r="E472" s="166" t="s">
        <v>1029</v>
      </c>
      <c r="F472" s="154">
        <v>99</v>
      </c>
      <c r="G472" s="154">
        <v>1495</v>
      </c>
      <c r="H472" s="154">
        <v>5512</v>
      </c>
      <c r="I472" s="154">
        <v>16500</v>
      </c>
      <c r="J472" s="154">
        <v>27794</v>
      </c>
      <c r="K472" s="154">
        <v>9930</v>
      </c>
    </row>
    <row r="473" spans="2:11" s="152" customFormat="1" ht="13.5" customHeight="1" x14ac:dyDescent="0.15">
      <c r="B473" s="153" t="s">
        <v>1557</v>
      </c>
      <c r="C473" s="153" t="s">
        <v>767</v>
      </c>
      <c r="D473" s="153" t="s">
        <v>1030</v>
      </c>
      <c r="E473" s="166" t="s">
        <v>1031</v>
      </c>
      <c r="F473" s="154">
        <v>768</v>
      </c>
      <c r="G473" s="154">
        <v>17935</v>
      </c>
      <c r="H473" s="154">
        <v>73940</v>
      </c>
      <c r="I473" s="154">
        <v>247368</v>
      </c>
      <c r="J473" s="154">
        <v>442119</v>
      </c>
      <c r="K473" s="154">
        <v>165018</v>
      </c>
    </row>
    <row r="474" spans="2:11" s="152" customFormat="1" ht="13.5" customHeight="1" x14ac:dyDescent="0.15">
      <c r="B474" s="153" t="s">
        <v>1557</v>
      </c>
      <c r="C474" s="153" t="s">
        <v>767</v>
      </c>
      <c r="D474" s="153" t="s">
        <v>1032</v>
      </c>
      <c r="E474" s="166" t="s">
        <v>1033</v>
      </c>
      <c r="F474" s="154">
        <v>851</v>
      </c>
      <c r="G474" s="154">
        <v>35387</v>
      </c>
      <c r="H474" s="154">
        <v>153238</v>
      </c>
      <c r="I474" s="154">
        <v>666759</v>
      </c>
      <c r="J474" s="154">
        <v>1191433</v>
      </c>
      <c r="K474" s="154">
        <v>442525</v>
      </c>
    </row>
    <row r="475" spans="2:11" s="152" customFormat="1" ht="13.5" customHeight="1" x14ac:dyDescent="0.15">
      <c r="B475" s="153" t="s">
        <v>1557</v>
      </c>
      <c r="C475" s="153" t="s">
        <v>767</v>
      </c>
      <c r="D475" s="153" t="s">
        <v>1034</v>
      </c>
      <c r="E475" s="166" t="s">
        <v>1035</v>
      </c>
      <c r="F475" s="154">
        <v>511</v>
      </c>
      <c r="G475" s="154">
        <v>14143</v>
      </c>
      <c r="H475" s="154">
        <v>61582</v>
      </c>
      <c r="I475" s="154">
        <v>222327</v>
      </c>
      <c r="J475" s="154">
        <v>416637</v>
      </c>
      <c r="K475" s="154">
        <v>166047</v>
      </c>
    </row>
    <row r="476" spans="2:11" s="152" customFormat="1" ht="13.5" customHeight="1" x14ac:dyDescent="0.15">
      <c r="B476" s="153" t="s">
        <v>1557</v>
      </c>
      <c r="C476" s="153" t="s">
        <v>767</v>
      </c>
      <c r="D476" s="153" t="s">
        <v>1036</v>
      </c>
      <c r="E476" s="166" t="s">
        <v>1037</v>
      </c>
      <c r="F476" s="154">
        <v>259</v>
      </c>
      <c r="G476" s="154">
        <v>19465</v>
      </c>
      <c r="H476" s="154">
        <v>84315</v>
      </c>
      <c r="I476" s="154">
        <v>426815</v>
      </c>
      <c r="J476" s="154">
        <v>738728</v>
      </c>
      <c r="K476" s="154">
        <v>259819</v>
      </c>
    </row>
    <row r="477" spans="2:11" s="152" customFormat="1" ht="13.5" customHeight="1" x14ac:dyDescent="0.15">
      <c r="B477" s="153" t="s">
        <v>1557</v>
      </c>
      <c r="C477" s="153" t="s">
        <v>767</v>
      </c>
      <c r="D477" s="153" t="s">
        <v>1038</v>
      </c>
      <c r="E477" s="166" t="s">
        <v>1039</v>
      </c>
      <c r="F477" s="154">
        <v>26</v>
      </c>
      <c r="G477" s="154">
        <v>842</v>
      </c>
      <c r="H477" s="154">
        <v>3752</v>
      </c>
      <c r="I477" s="154">
        <v>9660</v>
      </c>
      <c r="J477" s="154">
        <v>19441</v>
      </c>
      <c r="K477" s="154">
        <v>9092</v>
      </c>
    </row>
    <row r="478" spans="2:11" s="152" customFormat="1" ht="13.5" customHeight="1" x14ac:dyDescent="0.15">
      <c r="B478" s="153" t="s">
        <v>1557</v>
      </c>
      <c r="C478" s="153" t="s">
        <v>767</v>
      </c>
      <c r="D478" s="153" t="s">
        <v>1040</v>
      </c>
      <c r="E478" s="166" t="s">
        <v>1041</v>
      </c>
      <c r="F478" s="154">
        <v>55</v>
      </c>
      <c r="G478" s="154">
        <v>937</v>
      </c>
      <c r="H478" s="154">
        <v>3590</v>
      </c>
      <c r="I478" s="154">
        <v>7957</v>
      </c>
      <c r="J478" s="154">
        <v>16628</v>
      </c>
      <c r="K478" s="154">
        <v>7567</v>
      </c>
    </row>
    <row r="479" spans="2:11" s="152" customFormat="1" ht="13.5" customHeight="1" x14ac:dyDescent="0.15">
      <c r="B479" s="153" t="s">
        <v>1557</v>
      </c>
      <c r="C479" s="153" t="s">
        <v>767</v>
      </c>
      <c r="D479" s="153" t="s">
        <v>1042</v>
      </c>
      <c r="E479" s="166" t="s">
        <v>1043</v>
      </c>
      <c r="F479" s="154">
        <v>10406</v>
      </c>
      <c r="G479" s="154">
        <v>211631</v>
      </c>
      <c r="H479" s="154">
        <v>942470</v>
      </c>
      <c r="I479" s="154">
        <v>3554613</v>
      </c>
      <c r="J479" s="154">
        <v>6552014</v>
      </c>
      <c r="K479" s="154">
        <v>2600070</v>
      </c>
    </row>
    <row r="480" spans="2:11" s="152" customFormat="1" ht="13.5" customHeight="1" x14ac:dyDescent="0.15">
      <c r="B480" s="153" t="s">
        <v>1557</v>
      </c>
      <c r="C480" s="153" t="s">
        <v>767</v>
      </c>
      <c r="D480" s="153" t="s">
        <v>1044</v>
      </c>
      <c r="E480" s="166" t="s">
        <v>1045</v>
      </c>
      <c r="F480" s="154">
        <v>1854</v>
      </c>
      <c r="G480" s="154">
        <v>34442</v>
      </c>
      <c r="H480" s="154">
        <v>159418</v>
      </c>
      <c r="I480" s="154">
        <v>829061</v>
      </c>
      <c r="J480" s="154">
        <v>1419605</v>
      </c>
      <c r="K480" s="154">
        <v>514639</v>
      </c>
    </row>
    <row r="481" spans="2:11" s="152" customFormat="1" ht="13.5" customHeight="1" x14ac:dyDescent="0.15">
      <c r="B481" s="153" t="s">
        <v>1557</v>
      </c>
      <c r="C481" s="153" t="s">
        <v>767</v>
      </c>
      <c r="D481" s="153" t="s">
        <v>1046</v>
      </c>
      <c r="E481" s="166" t="s">
        <v>1047</v>
      </c>
      <c r="F481" s="154">
        <v>2133</v>
      </c>
      <c r="G481" s="154">
        <v>43225</v>
      </c>
      <c r="H481" s="154">
        <v>201514</v>
      </c>
      <c r="I481" s="154">
        <v>802051</v>
      </c>
      <c r="J481" s="154">
        <v>1558432</v>
      </c>
      <c r="K481" s="154">
        <v>651651</v>
      </c>
    </row>
    <row r="482" spans="2:11" s="152" customFormat="1" ht="13.5" customHeight="1" x14ac:dyDescent="0.15">
      <c r="B482" s="153" t="s">
        <v>1557</v>
      </c>
      <c r="C482" s="153" t="s">
        <v>767</v>
      </c>
      <c r="D482" s="153" t="s">
        <v>1048</v>
      </c>
      <c r="E482" s="166" t="s">
        <v>1049</v>
      </c>
      <c r="F482" s="154">
        <v>1097</v>
      </c>
      <c r="G482" s="154">
        <v>37988</v>
      </c>
      <c r="H482" s="154">
        <v>159773</v>
      </c>
      <c r="I482" s="154">
        <v>455346</v>
      </c>
      <c r="J482" s="154">
        <v>861234</v>
      </c>
      <c r="K482" s="154">
        <v>344017</v>
      </c>
    </row>
    <row r="483" spans="2:11" s="152" customFormat="1" ht="13.5" customHeight="1" x14ac:dyDescent="0.15">
      <c r="B483" s="153" t="s">
        <v>1557</v>
      </c>
      <c r="C483" s="153" t="s">
        <v>767</v>
      </c>
      <c r="D483" s="153" t="s">
        <v>1050</v>
      </c>
      <c r="E483" s="166" t="s">
        <v>1051</v>
      </c>
      <c r="F483" s="154">
        <v>197</v>
      </c>
      <c r="G483" s="154">
        <v>6981</v>
      </c>
      <c r="H483" s="154">
        <v>35871</v>
      </c>
      <c r="I483" s="154">
        <v>383450</v>
      </c>
      <c r="J483" s="154">
        <v>607987</v>
      </c>
      <c r="K483" s="154">
        <v>191528</v>
      </c>
    </row>
    <row r="484" spans="2:11" s="152" customFormat="1" ht="13.5" customHeight="1" x14ac:dyDescent="0.15">
      <c r="B484" s="153" t="s">
        <v>1557</v>
      </c>
      <c r="C484" s="153" t="s">
        <v>767</v>
      </c>
      <c r="D484" s="153" t="s">
        <v>1052</v>
      </c>
      <c r="E484" s="166" t="s">
        <v>1053</v>
      </c>
      <c r="F484" s="154">
        <v>1335</v>
      </c>
      <c r="G484" s="154">
        <v>31294</v>
      </c>
      <c r="H484" s="154">
        <v>137590</v>
      </c>
      <c r="I484" s="154">
        <v>592556</v>
      </c>
      <c r="J484" s="154">
        <v>1010313</v>
      </c>
      <c r="K484" s="154">
        <v>359998</v>
      </c>
    </row>
    <row r="485" spans="2:11" s="152" customFormat="1" ht="13.5" customHeight="1" x14ac:dyDescent="0.15">
      <c r="B485" s="153" t="s">
        <v>1557</v>
      </c>
      <c r="C485" s="153" t="s">
        <v>767</v>
      </c>
      <c r="D485" s="153" t="s">
        <v>1054</v>
      </c>
      <c r="E485" s="166" t="s">
        <v>1055</v>
      </c>
      <c r="F485" s="154">
        <v>3790</v>
      </c>
      <c r="G485" s="154">
        <v>57701</v>
      </c>
      <c r="H485" s="154">
        <v>248304</v>
      </c>
      <c r="I485" s="154">
        <v>492150</v>
      </c>
      <c r="J485" s="154">
        <v>1094443</v>
      </c>
      <c r="K485" s="154">
        <v>538238</v>
      </c>
    </row>
    <row r="486" spans="2:11" s="152" customFormat="1" ht="13.5" customHeight="1" x14ac:dyDescent="0.15">
      <c r="B486" s="153" t="s">
        <v>1557</v>
      </c>
      <c r="C486" s="153" t="s">
        <v>767</v>
      </c>
      <c r="D486" s="153" t="s">
        <v>1056</v>
      </c>
      <c r="E486" s="166" t="s">
        <v>1057</v>
      </c>
      <c r="F486" s="154">
        <v>3095</v>
      </c>
      <c r="G486" s="154">
        <v>92983</v>
      </c>
      <c r="H486" s="154">
        <v>389990</v>
      </c>
      <c r="I486" s="154">
        <v>1181969</v>
      </c>
      <c r="J486" s="154">
        <v>2089085</v>
      </c>
      <c r="K486" s="154">
        <v>744248</v>
      </c>
    </row>
    <row r="487" spans="2:11" s="152" customFormat="1" ht="13.5" customHeight="1" x14ac:dyDescent="0.15">
      <c r="B487" s="153" t="s">
        <v>1557</v>
      </c>
      <c r="C487" s="153" t="s">
        <v>767</v>
      </c>
      <c r="D487" s="153" t="s">
        <v>1058</v>
      </c>
      <c r="E487" s="166" t="s">
        <v>1059</v>
      </c>
      <c r="F487" s="154">
        <v>431</v>
      </c>
      <c r="G487" s="154">
        <v>13833</v>
      </c>
      <c r="H487" s="154">
        <v>63169</v>
      </c>
      <c r="I487" s="154">
        <v>287726</v>
      </c>
      <c r="J487" s="154">
        <v>477573</v>
      </c>
      <c r="K487" s="154">
        <v>152508</v>
      </c>
    </row>
    <row r="488" spans="2:11" s="152" customFormat="1" ht="13.5" customHeight="1" x14ac:dyDescent="0.15">
      <c r="B488" s="153" t="s">
        <v>1557</v>
      </c>
      <c r="C488" s="153" t="s">
        <v>767</v>
      </c>
      <c r="D488" s="153" t="s">
        <v>1060</v>
      </c>
      <c r="E488" s="166" t="s">
        <v>1061</v>
      </c>
      <c r="F488" s="154">
        <v>2552</v>
      </c>
      <c r="G488" s="154">
        <v>66164</v>
      </c>
      <c r="H488" s="154">
        <v>259852</v>
      </c>
      <c r="I488" s="154">
        <v>745210</v>
      </c>
      <c r="J488" s="154">
        <v>1308218</v>
      </c>
      <c r="K488" s="154">
        <v>471316</v>
      </c>
    </row>
    <row r="489" spans="2:11" s="152" customFormat="1" ht="13.5" customHeight="1" x14ac:dyDescent="0.15">
      <c r="B489" s="153" t="s">
        <v>1557</v>
      </c>
      <c r="C489" s="153" t="s">
        <v>767</v>
      </c>
      <c r="D489" s="153" t="s">
        <v>1062</v>
      </c>
      <c r="E489" s="166" t="s">
        <v>1063</v>
      </c>
      <c r="F489" s="154">
        <v>112</v>
      </c>
      <c r="G489" s="154">
        <v>12986</v>
      </c>
      <c r="H489" s="154">
        <v>66969</v>
      </c>
      <c r="I489" s="154">
        <v>149032</v>
      </c>
      <c r="J489" s="154">
        <v>303293</v>
      </c>
      <c r="K489" s="154">
        <v>120424</v>
      </c>
    </row>
    <row r="490" spans="2:11" s="152" customFormat="1" ht="13.5" customHeight="1" x14ac:dyDescent="0.15">
      <c r="B490" s="153" t="s">
        <v>1557</v>
      </c>
      <c r="C490" s="153" t="s">
        <v>767</v>
      </c>
      <c r="D490" s="153" t="s">
        <v>1064</v>
      </c>
      <c r="E490" s="166" t="s">
        <v>1065</v>
      </c>
      <c r="F490" s="154">
        <v>4389</v>
      </c>
      <c r="G490" s="154">
        <v>102657</v>
      </c>
      <c r="H490" s="154">
        <v>442986</v>
      </c>
      <c r="I490" s="154">
        <v>647609</v>
      </c>
      <c r="J490" s="154">
        <v>1688238</v>
      </c>
      <c r="K490" s="154">
        <v>874318</v>
      </c>
    </row>
    <row r="491" spans="2:11" s="152" customFormat="1" ht="13.5" customHeight="1" x14ac:dyDescent="0.15">
      <c r="B491" s="153" t="s">
        <v>1557</v>
      </c>
      <c r="C491" s="153" t="s">
        <v>767</v>
      </c>
      <c r="D491" s="153" t="s">
        <v>1066</v>
      </c>
      <c r="E491" s="166" t="s">
        <v>1067</v>
      </c>
      <c r="F491" s="154">
        <v>1273</v>
      </c>
      <c r="G491" s="154">
        <v>21533</v>
      </c>
      <c r="H491" s="154">
        <v>85614</v>
      </c>
      <c r="I491" s="154">
        <v>84819</v>
      </c>
      <c r="J491" s="154">
        <v>257916</v>
      </c>
      <c r="K491" s="154">
        <v>153699</v>
      </c>
    </row>
    <row r="492" spans="2:11" s="152" customFormat="1" ht="13.5" customHeight="1" x14ac:dyDescent="0.15">
      <c r="B492" s="153" t="s">
        <v>1557</v>
      </c>
      <c r="C492" s="153" t="s">
        <v>767</v>
      </c>
      <c r="D492" s="153" t="s">
        <v>1068</v>
      </c>
      <c r="E492" s="166" t="s">
        <v>1069</v>
      </c>
      <c r="F492" s="154">
        <v>142</v>
      </c>
      <c r="G492" s="154">
        <v>6214</v>
      </c>
      <c r="H492" s="154">
        <v>30552</v>
      </c>
      <c r="I492" s="154">
        <v>51756</v>
      </c>
      <c r="J492" s="154">
        <v>119356</v>
      </c>
      <c r="K492" s="154">
        <v>57110</v>
      </c>
    </row>
    <row r="493" spans="2:11" s="152" customFormat="1" ht="13.5" customHeight="1" x14ac:dyDescent="0.15">
      <c r="B493" s="153" t="s">
        <v>1557</v>
      </c>
      <c r="C493" s="153" t="s">
        <v>767</v>
      </c>
      <c r="D493" s="153" t="s">
        <v>1070</v>
      </c>
      <c r="E493" s="166" t="s">
        <v>1071</v>
      </c>
      <c r="F493" s="154">
        <v>66</v>
      </c>
      <c r="G493" s="154">
        <v>711</v>
      </c>
      <c r="H493" s="154">
        <v>2971</v>
      </c>
      <c r="I493" s="154">
        <v>5094</v>
      </c>
      <c r="J493" s="154">
        <v>10673</v>
      </c>
      <c r="K493" s="154">
        <v>4748</v>
      </c>
    </row>
    <row r="494" spans="2:11" s="152" customFormat="1" ht="13.5" customHeight="1" x14ac:dyDescent="0.15">
      <c r="B494" s="153" t="s">
        <v>1557</v>
      </c>
      <c r="C494" s="153" t="s">
        <v>767</v>
      </c>
      <c r="D494" s="153" t="s">
        <v>1072</v>
      </c>
      <c r="E494" s="166" t="s">
        <v>1073</v>
      </c>
      <c r="F494" s="154">
        <v>939</v>
      </c>
      <c r="G494" s="154">
        <v>26987</v>
      </c>
      <c r="H494" s="154">
        <v>111648</v>
      </c>
      <c r="I494" s="154">
        <v>181539</v>
      </c>
      <c r="J494" s="154">
        <v>422381</v>
      </c>
      <c r="K494" s="154">
        <v>206131</v>
      </c>
    </row>
    <row r="495" spans="2:11" s="152" customFormat="1" ht="13.5" customHeight="1" x14ac:dyDescent="0.15">
      <c r="B495" s="153" t="s">
        <v>1557</v>
      </c>
      <c r="C495" s="153" t="s">
        <v>767</v>
      </c>
      <c r="D495" s="153" t="s">
        <v>1074</v>
      </c>
      <c r="E495" s="166" t="s">
        <v>1075</v>
      </c>
      <c r="F495" s="154">
        <v>556</v>
      </c>
      <c r="G495" s="154">
        <v>16488</v>
      </c>
      <c r="H495" s="154">
        <v>75608</v>
      </c>
      <c r="I495" s="154">
        <v>115662</v>
      </c>
      <c r="J495" s="154">
        <v>294169</v>
      </c>
      <c r="K495" s="154">
        <v>144967</v>
      </c>
    </row>
    <row r="496" spans="2:11" s="152" customFormat="1" ht="13.5" customHeight="1" x14ac:dyDescent="0.15">
      <c r="B496" s="153" t="s">
        <v>1557</v>
      </c>
      <c r="C496" s="153" t="s">
        <v>767</v>
      </c>
      <c r="D496" s="153" t="s">
        <v>1076</v>
      </c>
      <c r="E496" s="166" t="s">
        <v>1077</v>
      </c>
      <c r="F496" s="154">
        <v>1413</v>
      </c>
      <c r="G496" s="154">
        <v>30724</v>
      </c>
      <c r="H496" s="154">
        <v>136593</v>
      </c>
      <c r="I496" s="154">
        <v>208738</v>
      </c>
      <c r="J496" s="154">
        <v>583743</v>
      </c>
      <c r="K496" s="154">
        <v>307664</v>
      </c>
    </row>
    <row r="497" spans="2:11" s="152" customFormat="1" ht="13.5" customHeight="1" x14ac:dyDescent="0.15">
      <c r="B497" s="153" t="s">
        <v>1557</v>
      </c>
      <c r="C497" s="153" t="s">
        <v>767</v>
      </c>
      <c r="D497" s="153" t="s">
        <v>1078</v>
      </c>
      <c r="E497" s="166" t="s">
        <v>1079</v>
      </c>
      <c r="F497" s="154">
        <v>638</v>
      </c>
      <c r="G497" s="154">
        <v>12054</v>
      </c>
      <c r="H497" s="154">
        <v>50110</v>
      </c>
      <c r="I497" s="154">
        <v>181679</v>
      </c>
      <c r="J497" s="154">
        <v>320443</v>
      </c>
      <c r="K497" s="154">
        <v>120767</v>
      </c>
    </row>
    <row r="498" spans="2:11" s="152" customFormat="1" ht="13.5" customHeight="1" x14ac:dyDescent="0.15">
      <c r="B498" s="153" t="s">
        <v>1557</v>
      </c>
      <c r="C498" s="153" t="s">
        <v>767</v>
      </c>
      <c r="D498" s="153" t="s">
        <v>1080</v>
      </c>
      <c r="E498" s="166" t="s">
        <v>1081</v>
      </c>
      <c r="F498" s="154">
        <v>22</v>
      </c>
      <c r="G498" s="154">
        <v>477</v>
      </c>
      <c r="H498" s="154">
        <v>1984</v>
      </c>
      <c r="I498" s="154">
        <v>8024</v>
      </c>
      <c r="J498" s="154">
        <v>11969</v>
      </c>
      <c r="K498" s="154">
        <v>3262</v>
      </c>
    </row>
    <row r="499" spans="2:11" s="152" customFormat="1" ht="13.5" customHeight="1" x14ac:dyDescent="0.15">
      <c r="B499" s="153" t="s">
        <v>1557</v>
      </c>
      <c r="C499" s="153" t="s">
        <v>767</v>
      </c>
      <c r="D499" s="153" t="s">
        <v>1082</v>
      </c>
      <c r="E499" s="166" t="s">
        <v>1083</v>
      </c>
      <c r="F499" s="154">
        <v>616</v>
      </c>
      <c r="G499" s="154">
        <v>11577</v>
      </c>
      <c r="H499" s="154">
        <v>48126</v>
      </c>
      <c r="I499" s="154">
        <v>173655</v>
      </c>
      <c r="J499" s="154">
        <v>308473</v>
      </c>
      <c r="K499" s="154">
        <v>117505</v>
      </c>
    </row>
    <row r="500" spans="2:11" s="152" customFormat="1" ht="13.5" customHeight="1" x14ac:dyDescent="0.15">
      <c r="B500" s="153" t="s">
        <v>1557</v>
      </c>
      <c r="C500" s="153" t="s">
        <v>767</v>
      </c>
      <c r="D500" s="153" t="s">
        <v>1084</v>
      </c>
      <c r="E500" s="166" t="s">
        <v>1085</v>
      </c>
      <c r="F500" s="154">
        <v>1218</v>
      </c>
      <c r="G500" s="154">
        <v>35667</v>
      </c>
      <c r="H500" s="154">
        <v>164402</v>
      </c>
      <c r="I500" s="154">
        <v>577977</v>
      </c>
      <c r="J500" s="154">
        <v>1013868</v>
      </c>
      <c r="K500" s="154">
        <v>363751</v>
      </c>
    </row>
    <row r="501" spans="2:11" s="152" customFormat="1" ht="13.5" customHeight="1" x14ac:dyDescent="0.15">
      <c r="B501" s="153" t="s">
        <v>1557</v>
      </c>
      <c r="C501" s="153" t="s">
        <v>767</v>
      </c>
      <c r="D501" s="153" t="s">
        <v>1086</v>
      </c>
      <c r="E501" s="166" t="s">
        <v>1085</v>
      </c>
      <c r="F501" s="154">
        <v>1218</v>
      </c>
      <c r="G501" s="154">
        <v>35667</v>
      </c>
      <c r="H501" s="154">
        <v>164402</v>
      </c>
      <c r="I501" s="154">
        <v>577977</v>
      </c>
      <c r="J501" s="154">
        <v>1013868</v>
      </c>
      <c r="K501" s="154">
        <v>363751</v>
      </c>
    </row>
    <row r="502" spans="2:11" s="152" customFormat="1" ht="13.5" customHeight="1" x14ac:dyDescent="0.15">
      <c r="B502" s="153" t="s">
        <v>1557</v>
      </c>
      <c r="C502" s="153" t="s">
        <v>767</v>
      </c>
      <c r="D502" s="153" t="s">
        <v>1087</v>
      </c>
      <c r="E502" s="166" t="s">
        <v>1088</v>
      </c>
      <c r="F502" s="154">
        <v>1607</v>
      </c>
      <c r="G502" s="154">
        <v>47953</v>
      </c>
      <c r="H502" s="154">
        <v>216089</v>
      </c>
      <c r="I502" s="154">
        <v>587869</v>
      </c>
      <c r="J502" s="154">
        <v>1113565</v>
      </c>
      <c r="K502" s="154">
        <v>438802</v>
      </c>
    </row>
    <row r="503" spans="2:11" s="152" customFormat="1" ht="13.5" customHeight="1" x14ac:dyDescent="0.15">
      <c r="B503" s="153" t="s">
        <v>1557</v>
      </c>
      <c r="C503" s="153" t="s">
        <v>767</v>
      </c>
      <c r="D503" s="153" t="s">
        <v>1089</v>
      </c>
      <c r="E503" s="166" t="s">
        <v>1090</v>
      </c>
      <c r="F503" s="154">
        <v>12</v>
      </c>
      <c r="G503" s="154">
        <v>867</v>
      </c>
      <c r="H503" s="154">
        <v>6609</v>
      </c>
      <c r="I503" s="154">
        <v>7131</v>
      </c>
      <c r="J503" s="154">
        <v>19670</v>
      </c>
      <c r="K503" s="154">
        <v>10365</v>
      </c>
    </row>
    <row r="504" spans="2:11" s="152" customFormat="1" ht="13.5" customHeight="1" x14ac:dyDescent="0.15">
      <c r="B504" s="153" t="s">
        <v>1557</v>
      </c>
      <c r="C504" s="153" t="s">
        <v>767</v>
      </c>
      <c r="D504" s="153" t="s">
        <v>1091</v>
      </c>
      <c r="E504" s="166" t="s">
        <v>1092</v>
      </c>
      <c r="F504" s="154">
        <v>469</v>
      </c>
      <c r="G504" s="154">
        <v>17755</v>
      </c>
      <c r="H504" s="154">
        <v>79591</v>
      </c>
      <c r="I504" s="154">
        <v>218214</v>
      </c>
      <c r="J504" s="154">
        <v>429667</v>
      </c>
      <c r="K504" s="154">
        <v>174621</v>
      </c>
    </row>
    <row r="505" spans="2:11" s="152" customFormat="1" ht="13.5" customHeight="1" x14ac:dyDescent="0.15">
      <c r="B505" s="153" t="s">
        <v>1557</v>
      </c>
      <c r="C505" s="153" t="s">
        <v>767</v>
      </c>
      <c r="D505" s="153" t="s">
        <v>1093</v>
      </c>
      <c r="E505" s="166" t="s">
        <v>1094</v>
      </c>
      <c r="F505" s="154">
        <v>1126</v>
      </c>
      <c r="G505" s="154">
        <v>29331</v>
      </c>
      <c r="H505" s="154">
        <v>129890</v>
      </c>
      <c r="I505" s="154">
        <v>362523</v>
      </c>
      <c r="J505" s="154">
        <v>664229</v>
      </c>
      <c r="K505" s="154">
        <v>253816</v>
      </c>
    </row>
    <row r="506" spans="2:11" s="152" customFormat="1" ht="13.5" customHeight="1" x14ac:dyDescent="0.15">
      <c r="B506" s="153" t="s">
        <v>1557</v>
      </c>
      <c r="C506" s="153" t="s">
        <v>767</v>
      </c>
      <c r="D506" s="153" t="s">
        <v>1095</v>
      </c>
      <c r="E506" s="166" t="s">
        <v>1096</v>
      </c>
      <c r="F506" s="154">
        <v>6555</v>
      </c>
      <c r="G506" s="154">
        <v>318401</v>
      </c>
      <c r="H506" s="154">
        <v>1752164</v>
      </c>
      <c r="I506" s="154">
        <v>6720021</v>
      </c>
      <c r="J506" s="154">
        <v>11424236</v>
      </c>
      <c r="K506" s="154">
        <v>4094696</v>
      </c>
    </row>
    <row r="507" spans="2:11" s="152" customFormat="1" ht="13.5" customHeight="1" x14ac:dyDescent="0.15">
      <c r="B507" s="153" t="s">
        <v>1557</v>
      </c>
      <c r="C507" s="153" t="s">
        <v>767</v>
      </c>
      <c r="D507" s="153" t="s">
        <v>1097</v>
      </c>
      <c r="E507" s="166" t="s">
        <v>1098</v>
      </c>
      <c r="F507" s="154">
        <v>324</v>
      </c>
      <c r="G507" s="154">
        <v>44487</v>
      </c>
      <c r="H507" s="154">
        <v>337544</v>
      </c>
      <c r="I507" s="154">
        <v>1676668</v>
      </c>
      <c r="J507" s="154">
        <v>2564712</v>
      </c>
      <c r="K507" s="154">
        <v>795369</v>
      </c>
    </row>
    <row r="508" spans="2:11" s="152" customFormat="1" ht="13.5" customHeight="1" x14ac:dyDescent="0.15">
      <c r="B508" s="153" t="s">
        <v>1557</v>
      </c>
      <c r="C508" s="153" t="s">
        <v>767</v>
      </c>
      <c r="D508" s="153" t="s">
        <v>1099</v>
      </c>
      <c r="E508" s="166" t="s">
        <v>1100</v>
      </c>
      <c r="F508" s="154">
        <v>89</v>
      </c>
      <c r="G508" s="154">
        <v>9294</v>
      </c>
      <c r="H508" s="154">
        <v>65990</v>
      </c>
      <c r="I508" s="154">
        <v>382235</v>
      </c>
      <c r="J508" s="154">
        <v>584795</v>
      </c>
      <c r="K508" s="154">
        <v>186044</v>
      </c>
    </row>
    <row r="509" spans="2:11" s="152" customFormat="1" ht="13.5" customHeight="1" x14ac:dyDescent="0.15">
      <c r="B509" s="153" t="s">
        <v>1557</v>
      </c>
      <c r="C509" s="153" t="s">
        <v>767</v>
      </c>
      <c r="D509" s="153" t="s">
        <v>1101</v>
      </c>
      <c r="E509" s="166" t="s">
        <v>1102</v>
      </c>
      <c r="F509" s="154">
        <v>114</v>
      </c>
      <c r="G509" s="154">
        <v>12178</v>
      </c>
      <c r="H509" s="154">
        <v>95518</v>
      </c>
      <c r="I509" s="154">
        <v>431138</v>
      </c>
      <c r="J509" s="154">
        <v>624550</v>
      </c>
      <c r="K509" s="154">
        <v>176340</v>
      </c>
    </row>
    <row r="510" spans="2:11" s="152" customFormat="1" ht="13.5" customHeight="1" x14ac:dyDescent="0.15">
      <c r="B510" s="153" t="s">
        <v>1557</v>
      </c>
      <c r="C510" s="153" t="s">
        <v>767</v>
      </c>
      <c r="D510" s="153" t="s">
        <v>1103</v>
      </c>
      <c r="E510" s="166" t="s">
        <v>1104</v>
      </c>
      <c r="F510" s="154">
        <v>93</v>
      </c>
      <c r="G510" s="154">
        <v>13748</v>
      </c>
      <c r="H510" s="154">
        <v>91488</v>
      </c>
      <c r="I510" s="154">
        <v>632327</v>
      </c>
      <c r="J510" s="154">
        <v>869830</v>
      </c>
      <c r="K510" s="154">
        <v>217724</v>
      </c>
    </row>
    <row r="511" spans="2:11" s="152" customFormat="1" ht="13.5" customHeight="1" x14ac:dyDescent="0.15">
      <c r="B511" s="153" t="s">
        <v>1557</v>
      </c>
      <c r="C511" s="153" t="s">
        <v>767</v>
      </c>
      <c r="D511" s="153" t="s">
        <v>1105</v>
      </c>
      <c r="E511" s="166" t="s">
        <v>1106</v>
      </c>
      <c r="F511" s="154">
        <v>28</v>
      </c>
      <c r="G511" s="154">
        <v>9267</v>
      </c>
      <c r="H511" s="154">
        <v>84548</v>
      </c>
      <c r="I511" s="154">
        <v>230968</v>
      </c>
      <c r="J511" s="154">
        <v>485538</v>
      </c>
      <c r="K511" s="154">
        <v>215260</v>
      </c>
    </row>
    <row r="512" spans="2:11" s="152" customFormat="1" ht="13.5" customHeight="1" x14ac:dyDescent="0.15">
      <c r="B512" s="153" t="s">
        <v>1557</v>
      </c>
      <c r="C512" s="153" t="s">
        <v>767</v>
      </c>
      <c r="D512" s="153" t="s">
        <v>1107</v>
      </c>
      <c r="E512" s="166" t="s">
        <v>1108</v>
      </c>
      <c r="F512" s="154">
        <v>1118</v>
      </c>
      <c r="G512" s="154">
        <v>63182</v>
      </c>
      <c r="H512" s="154">
        <v>322913</v>
      </c>
      <c r="I512" s="154">
        <v>1320344</v>
      </c>
      <c r="J512" s="154">
        <v>2289795</v>
      </c>
      <c r="K512" s="154">
        <v>872879</v>
      </c>
    </row>
    <row r="513" spans="2:11" s="152" customFormat="1" ht="13.5" customHeight="1" x14ac:dyDescent="0.15">
      <c r="B513" s="153" t="s">
        <v>1557</v>
      </c>
      <c r="C513" s="153" t="s">
        <v>767</v>
      </c>
      <c r="D513" s="153" t="s">
        <v>1109</v>
      </c>
      <c r="E513" s="166" t="s">
        <v>1110</v>
      </c>
      <c r="F513" s="154">
        <v>248</v>
      </c>
      <c r="G513" s="154">
        <v>15673</v>
      </c>
      <c r="H513" s="154">
        <v>87671</v>
      </c>
      <c r="I513" s="154">
        <v>336749</v>
      </c>
      <c r="J513" s="154">
        <v>612812</v>
      </c>
      <c r="K513" s="154">
        <v>236930</v>
      </c>
    </row>
    <row r="514" spans="2:11" s="152" customFormat="1" ht="13.5" customHeight="1" x14ac:dyDescent="0.15">
      <c r="B514" s="153" t="s">
        <v>1557</v>
      </c>
      <c r="C514" s="153" t="s">
        <v>767</v>
      </c>
      <c r="D514" s="153" t="s">
        <v>1111</v>
      </c>
      <c r="E514" s="166" t="s">
        <v>1112</v>
      </c>
      <c r="F514" s="154">
        <v>184</v>
      </c>
      <c r="G514" s="154">
        <v>10872</v>
      </c>
      <c r="H514" s="154">
        <v>58104</v>
      </c>
      <c r="I514" s="154">
        <v>249612</v>
      </c>
      <c r="J514" s="154">
        <v>418292</v>
      </c>
      <c r="K514" s="154">
        <v>165965</v>
      </c>
    </row>
    <row r="515" spans="2:11" s="152" customFormat="1" ht="13.5" customHeight="1" x14ac:dyDescent="0.15">
      <c r="B515" s="153" t="s">
        <v>1557</v>
      </c>
      <c r="C515" s="153" t="s">
        <v>767</v>
      </c>
      <c r="D515" s="153" t="s">
        <v>1113</v>
      </c>
      <c r="E515" s="166" t="s">
        <v>1114</v>
      </c>
      <c r="F515" s="154">
        <v>686</v>
      </c>
      <c r="G515" s="154">
        <v>36637</v>
      </c>
      <c r="H515" s="154">
        <v>177138</v>
      </c>
      <c r="I515" s="154">
        <v>733983</v>
      </c>
      <c r="J515" s="154">
        <v>1258691</v>
      </c>
      <c r="K515" s="154">
        <v>469983</v>
      </c>
    </row>
    <row r="516" spans="2:11" s="152" customFormat="1" ht="13.5" customHeight="1" x14ac:dyDescent="0.15">
      <c r="B516" s="153" t="s">
        <v>1557</v>
      </c>
      <c r="C516" s="153" t="s">
        <v>767</v>
      </c>
      <c r="D516" s="153" t="s">
        <v>1115</v>
      </c>
      <c r="E516" s="166" t="s">
        <v>1116</v>
      </c>
      <c r="F516" s="154">
        <v>2094</v>
      </c>
      <c r="G516" s="154">
        <v>99595</v>
      </c>
      <c r="H516" s="154">
        <v>550982</v>
      </c>
      <c r="I516" s="154">
        <v>2163026</v>
      </c>
      <c r="J516" s="154">
        <v>3712973</v>
      </c>
      <c r="K516" s="154">
        <v>1352473</v>
      </c>
    </row>
    <row r="517" spans="2:11" s="152" customFormat="1" ht="13.5" customHeight="1" x14ac:dyDescent="0.15">
      <c r="B517" s="153" t="s">
        <v>1557</v>
      </c>
      <c r="C517" s="153" t="s">
        <v>767</v>
      </c>
      <c r="D517" s="153" t="s">
        <v>1117</v>
      </c>
      <c r="E517" s="166" t="s">
        <v>1118</v>
      </c>
      <c r="F517" s="154">
        <v>557</v>
      </c>
      <c r="G517" s="154">
        <v>28065</v>
      </c>
      <c r="H517" s="154">
        <v>142075</v>
      </c>
      <c r="I517" s="154">
        <v>393751</v>
      </c>
      <c r="J517" s="154">
        <v>736681</v>
      </c>
      <c r="K517" s="154">
        <v>283237</v>
      </c>
    </row>
    <row r="518" spans="2:11" s="152" customFormat="1" ht="13.5" customHeight="1" x14ac:dyDescent="0.15">
      <c r="B518" s="153" t="s">
        <v>1557</v>
      </c>
      <c r="C518" s="153" t="s">
        <v>767</v>
      </c>
      <c r="D518" s="153" t="s">
        <v>1119</v>
      </c>
      <c r="E518" s="166" t="s">
        <v>1120</v>
      </c>
      <c r="F518" s="154">
        <v>209</v>
      </c>
      <c r="G518" s="154">
        <v>9897</v>
      </c>
      <c r="H518" s="154">
        <v>53728</v>
      </c>
      <c r="I518" s="154">
        <v>186474</v>
      </c>
      <c r="J518" s="154">
        <v>320630</v>
      </c>
      <c r="K518" s="154">
        <v>116295</v>
      </c>
    </row>
    <row r="519" spans="2:11" s="152" customFormat="1" ht="13.5" customHeight="1" x14ac:dyDescent="0.15">
      <c r="B519" s="153" t="s">
        <v>1557</v>
      </c>
      <c r="C519" s="153" t="s">
        <v>767</v>
      </c>
      <c r="D519" s="153" t="s">
        <v>1121</v>
      </c>
      <c r="E519" s="166" t="s">
        <v>1122</v>
      </c>
      <c r="F519" s="154">
        <v>904</v>
      </c>
      <c r="G519" s="154">
        <v>29450</v>
      </c>
      <c r="H519" s="154">
        <v>155691</v>
      </c>
      <c r="I519" s="154">
        <v>665596</v>
      </c>
      <c r="J519" s="154">
        <v>1154126</v>
      </c>
      <c r="K519" s="154">
        <v>441579</v>
      </c>
    </row>
    <row r="520" spans="2:11" s="152" customFormat="1" ht="13.5" customHeight="1" x14ac:dyDescent="0.15">
      <c r="B520" s="153" t="s">
        <v>1557</v>
      </c>
      <c r="C520" s="153" t="s">
        <v>767</v>
      </c>
      <c r="D520" s="153" t="s">
        <v>1123</v>
      </c>
      <c r="E520" s="166" t="s">
        <v>1124</v>
      </c>
      <c r="F520" s="154">
        <v>122</v>
      </c>
      <c r="G520" s="154">
        <v>2247</v>
      </c>
      <c r="H520" s="154">
        <v>11171</v>
      </c>
      <c r="I520" s="154">
        <v>41930</v>
      </c>
      <c r="J520" s="154">
        <v>81805</v>
      </c>
      <c r="K520" s="154">
        <v>36762</v>
      </c>
    </row>
    <row r="521" spans="2:11" s="152" customFormat="1" ht="13.5" customHeight="1" x14ac:dyDescent="0.15">
      <c r="B521" s="153" t="s">
        <v>1557</v>
      </c>
      <c r="C521" s="153" t="s">
        <v>767</v>
      </c>
      <c r="D521" s="153" t="s">
        <v>1125</v>
      </c>
      <c r="E521" s="166" t="s">
        <v>1126</v>
      </c>
      <c r="F521" s="154">
        <v>302</v>
      </c>
      <c r="G521" s="154">
        <v>29936</v>
      </c>
      <c r="H521" s="154">
        <v>188317</v>
      </c>
      <c r="I521" s="154">
        <v>875275</v>
      </c>
      <c r="J521" s="154">
        <v>1419730</v>
      </c>
      <c r="K521" s="154">
        <v>474600</v>
      </c>
    </row>
    <row r="522" spans="2:11" s="152" customFormat="1" ht="13.5" customHeight="1" x14ac:dyDescent="0.15">
      <c r="B522" s="153" t="s">
        <v>1557</v>
      </c>
      <c r="C522" s="153" t="s">
        <v>767</v>
      </c>
      <c r="D522" s="153" t="s">
        <v>1127</v>
      </c>
      <c r="E522" s="166" t="s">
        <v>1128</v>
      </c>
      <c r="F522" s="154">
        <v>3019</v>
      </c>
      <c r="G522" s="154">
        <v>111137</v>
      </c>
      <c r="H522" s="154">
        <v>540725</v>
      </c>
      <c r="I522" s="154">
        <v>1559982</v>
      </c>
      <c r="J522" s="154">
        <v>2856756</v>
      </c>
      <c r="K522" s="154">
        <v>1073976</v>
      </c>
    </row>
    <row r="523" spans="2:11" s="152" customFormat="1" ht="13.5" customHeight="1" x14ac:dyDescent="0.15">
      <c r="B523" s="153" t="s">
        <v>1557</v>
      </c>
      <c r="C523" s="153" t="s">
        <v>767</v>
      </c>
      <c r="D523" s="153" t="s">
        <v>1129</v>
      </c>
      <c r="E523" s="166" t="s">
        <v>1130</v>
      </c>
      <c r="F523" s="154">
        <v>64</v>
      </c>
      <c r="G523" s="154">
        <v>2065</v>
      </c>
      <c r="H523" s="154">
        <v>8641</v>
      </c>
      <c r="I523" s="154">
        <v>41889</v>
      </c>
      <c r="J523" s="154">
        <v>73232</v>
      </c>
      <c r="K523" s="154">
        <v>26698</v>
      </c>
    </row>
    <row r="524" spans="2:11" s="152" customFormat="1" ht="13.5" customHeight="1" x14ac:dyDescent="0.15">
      <c r="B524" s="153" t="s">
        <v>1557</v>
      </c>
      <c r="C524" s="153" t="s">
        <v>767</v>
      </c>
      <c r="D524" s="153" t="s">
        <v>1131</v>
      </c>
      <c r="E524" s="166" t="s">
        <v>1132</v>
      </c>
      <c r="F524" s="154">
        <v>407</v>
      </c>
      <c r="G524" s="154">
        <v>20932</v>
      </c>
      <c r="H524" s="154">
        <v>96451</v>
      </c>
      <c r="I524" s="154">
        <v>328403</v>
      </c>
      <c r="J524" s="154">
        <v>585881</v>
      </c>
      <c r="K524" s="154">
        <v>217053</v>
      </c>
    </row>
    <row r="525" spans="2:11" s="152" customFormat="1" ht="13.5" customHeight="1" x14ac:dyDescent="0.15">
      <c r="B525" s="153" t="s">
        <v>1557</v>
      </c>
      <c r="C525" s="153" t="s">
        <v>767</v>
      </c>
      <c r="D525" s="153" t="s">
        <v>1133</v>
      </c>
      <c r="E525" s="166" t="s">
        <v>1134</v>
      </c>
      <c r="F525" s="154">
        <v>200</v>
      </c>
      <c r="G525" s="154">
        <v>4648</v>
      </c>
      <c r="H525" s="154">
        <v>18893</v>
      </c>
      <c r="I525" s="154">
        <v>47764</v>
      </c>
      <c r="J525" s="154">
        <v>90468</v>
      </c>
      <c r="K525" s="154">
        <v>37340</v>
      </c>
    </row>
    <row r="526" spans="2:11" s="152" customFormat="1" ht="13.5" customHeight="1" x14ac:dyDescent="0.15">
      <c r="B526" s="153" t="s">
        <v>1557</v>
      </c>
      <c r="C526" s="153" t="s">
        <v>767</v>
      </c>
      <c r="D526" s="153" t="s">
        <v>1135</v>
      </c>
      <c r="E526" s="166" t="s">
        <v>1136</v>
      </c>
      <c r="F526" s="154">
        <v>356</v>
      </c>
      <c r="G526" s="154">
        <v>41372</v>
      </c>
      <c r="H526" s="154">
        <v>217828</v>
      </c>
      <c r="I526" s="154">
        <v>692643</v>
      </c>
      <c r="J526" s="154">
        <v>1196189</v>
      </c>
      <c r="K526" s="154">
        <v>398146</v>
      </c>
    </row>
    <row r="527" spans="2:11" s="152" customFormat="1" ht="13.5" customHeight="1" x14ac:dyDescent="0.15">
      <c r="B527" s="153" t="s">
        <v>1557</v>
      </c>
      <c r="C527" s="153" t="s">
        <v>767</v>
      </c>
      <c r="D527" s="153" t="s">
        <v>1137</v>
      </c>
      <c r="E527" s="166" t="s">
        <v>1138</v>
      </c>
      <c r="F527" s="154">
        <v>26</v>
      </c>
      <c r="G527" s="154">
        <v>2642</v>
      </c>
      <c r="H527" s="154">
        <v>13543</v>
      </c>
      <c r="I527" s="154">
        <v>34644</v>
      </c>
      <c r="J527" s="154">
        <v>60837</v>
      </c>
      <c r="K527" s="154">
        <v>20312</v>
      </c>
    </row>
    <row r="528" spans="2:11" s="152" customFormat="1" ht="13.5" customHeight="1" x14ac:dyDescent="0.15">
      <c r="B528" s="153" t="s">
        <v>1557</v>
      </c>
      <c r="C528" s="153" t="s">
        <v>767</v>
      </c>
      <c r="D528" s="153" t="s">
        <v>1139</v>
      </c>
      <c r="E528" s="166" t="s">
        <v>1140</v>
      </c>
      <c r="F528" s="154">
        <v>663</v>
      </c>
      <c r="G528" s="154">
        <v>16143</v>
      </c>
      <c r="H528" s="154">
        <v>77616</v>
      </c>
      <c r="I528" s="154">
        <v>221556</v>
      </c>
      <c r="J528" s="154">
        <v>405490</v>
      </c>
      <c r="K528" s="154">
        <v>154757</v>
      </c>
    </row>
    <row r="529" spans="2:11" s="152" customFormat="1" ht="13.5" customHeight="1" x14ac:dyDescent="0.15">
      <c r="B529" s="153" t="s">
        <v>1557</v>
      </c>
      <c r="C529" s="153" t="s">
        <v>767</v>
      </c>
      <c r="D529" s="153" t="s">
        <v>1141</v>
      </c>
      <c r="E529" s="166" t="s">
        <v>1142</v>
      </c>
      <c r="F529" s="154">
        <v>1303</v>
      </c>
      <c r="G529" s="154">
        <v>23335</v>
      </c>
      <c r="H529" s="154">
        <v>107754</v>
      </c>
      <c r="I529" s="154">
        <v>193082</v>
      </c>
      <c r="J529" s="154">
        <v>444659</v>
      </c>
      <c r="K529" s="154">
        <v>219670</v>
      </c>
    </row>
    <row r="530" spans="2:11" s="152" customFormat="1" ht="13.5" customHeight="1" x14ac:dyDescent="0.15">
      <c r="B530" s="153" t="s">
        <v>1557</v>
      </c>
      <c r="C530" s="153" t="s">
        <v>767</v>
      </c>
      <c r="D530" s="153" t="s">
        <v>1143</v>
      </c>
      <c r="E530" s="166" t="s">
        <v>1144</v>
      </c>
      <c r="F530" s="154">
        <v>18138</v>
      </c>
      <c r="G530" s="154">
        <v>606843</v>
      </c>
      <c r="H530" s="154">
        <v>3126708</v>
      </c>
      <c r="I530" s="154">
        <v>11576886</v>
      </c>
      <c r="J530" s="154">
        <v>19553507</v>
      </c>
      <c r="K530" s="154">
        <v>7112788</v>
      </c>
    </row>
    <row r="531" spans="2:11" s="152" customFormat="1" ht="13.5" customHeight="1" x14ac:dyDescent="0.15">
      <c r="B531" s="153" t="s">
        <v>1557</v>
      </c>
      <c r="C531" s="153" t="s">
        <v>767</v>
      </c>
      <c r="D531" s="153" t="s">
        <v>1145</v>
      </c>
      <c r="E531" s="166" t="s">
        <v>1146</v>
      </c>
      <c r="F531" s="154">
        <v>659</v>
      </c>
      <c r="G531" s="154">
        <v>27880</v>
      </c>
      <c r="H531" s="154">
        <v>125530</v>
      </c>
      <c r="I531" s="154">
        <v>608103</v>
      </c>
      <c r="J531" s="154">
        <v>988182</v>
      </c>
      <c r="K531" s="154">
        <v>349093</v>
      </c>
    </row>
    <row r="532" spans="2:11" s="152" customFormat="1" ht="13.5" customHeight="1" x14ac:dyDescent="0.15">
      <c r="B532" s="153" t="s">
        <v>1557</v>
      </c>
      <c r="C532" s="153" t="s">
        <v>767</v>
      </c>
      <c r="D532" s="153" t="s">
        <v>1147</v>
      </c>
      <c r="E532" s="166" t="s">
        <v>1146</v>
      </c>
      <c r="F532" s="154">
        <v>659</v>
      </c>
      <c r="G532" s="154">
        <v>27880</v>
      </c>
      <c r="H532" s="154">
        <v>125530</v>
      </c>
      <c r="I532" s="154">
        <v>608103</v>
      </c>
      <c r="J532" s="154">
        <v>988182</v>
      </c>
      <c r="K532" s="154">
        <v>349093</v>
      </c>
    </row>
    <row r="533" spans="2:11" s="152" customFormat="1" ht="13.5" customHeight="1" x14ac:dyDescent="0.15">
      <c r="B533" s="153" t="s">
        <v>1557</v>
      </c>
      <c r="C533" s="153" t="s">
        <v>767</v>
      </c>
      <c r="D533" s="153" t="s">
        <v>1148</v>
      </c>
      <c r="E533" s="166" t="s">
        <v>1149</v>
      </c>
      <c r="F533" s="154">
        <v>1281</v>
      </c>
      <c r="G533" s="154">
        <v>69237</v>
      </c>
      <c r="H533" s="154">
        <v>353249</v>
      </c>
      <c r="I533" s="154">
        <v>2415592</v>
      </c>
      <c r="J533" s="154">
        <v>3308731</v>
      </c>
      <c r="K533" s="154">
        <v>836218</v>
      </c>
    </row>
    <row r="534" spans="2:11" s="152" customFormat="1" ht="13.5" customHeight="1" x14ac:dyDescent="0.15">
      <c r="B534" s="153" t="s">
        <v>1557</v>
      </c>
      <c r="C534" s="153" t="s">
        <v>767</v>
      </c>
      <c r="D534" s="153" t="s">
        <v>1150</v>
      </c>
      <c r="E534" s="166" t="s">
        <v>1149</v>
      </c>
      <c r="F534" s="154">
        <v>1281</v>
      </c>
      <c r="G534" s="154">
        <v>69237</v>
      </c>
      <c r="H534" s="154">
        <v>353249</v>
      </c>
      <c r="I534" s="154">
        <v>2415592</v>
      </c>
      <c r="J534" s="154">
        <v>3308731</v>
      </c>
      <c r="K534" s="154">
        <v>836218</v>
      </c>
    </row>
    <row r="535" spans="2:11" s="152" customFormat="1" ht="13.5" customHeight="1" x14ac:dyDescent="0.15">
      <c r="B535" s="153" t="s">
        <v>1557</v>
      </c>
      <c r="C535" s="153" t="s">
        <v>767</v>
      </c>
      <c r="D535" s="153" t="s">
        <v>1151</v>
      </c>
      <c r="E535" s="166" t="s">
        <v>1152</v>
      </c>
      <c r="F535" s="154">
        <v>308</v>
      </c>
      <c r="G535" s="154">
        <v>11475</v>
      </c>
      <c r="H535" s="154">
        <v>48996</v>
      </c>
      <c r="I535" s="154">
        <v>160349</v>
      </c>
      <c r="J535" s="154">
        <v>286331</v>
      </c>
      <c r="K535" s="154">
        <v>110902</v>
      </c>
    </row>
    <row r="536" spans="2:11" s="152" customFormat="1" ht="13.5" customHeight="1" x14ac:dyDescent="0.15">
      <c r="B536" s="153" t="s">
        <v>1557</v>
      </c>
      <c r="C536" s="153" t="s">
        <v>767</v>
      </c>
      <c r="D536" s="153" t="s">
        <v>1153</v>
      </c>
      <c r="E536" s="166" t="s">
        <v>1154</v>
      </c>
      <c r="F536" s="154">
        <v>21</v>
      </c>
      <c r="G536" s="154">
        <v>1354</v>
      </c>
      <c r="H536" s="154">
        <v>6843</v>
      </c>
      <c r="I536" s="154">
        <v>66850</v>
      </c>
      <c r="J536" s="154">
        <v>116310</v>
      </c>
      <c r="K536" s="154">
        <v>46507</v>
      </c>
    </row>
    <row r="537" spans="2:11" s="152" customFormat="1" ht="13.5" customHeight="1" x14ac:dyDescent="0.15">
      <c r="B537" s="153" t="s">
        <v>1557</v>
      </c>
      <c r="C537" s="153" t="s">
        <v>767</v>
      </c>
      <c r="D537" s="153" t="s">
        <v>1155</v>
      </c>
      <c r="E537" s="166" t="s">
        <v>1156</v>
      </c>
      <c r="F537" s="154">
        <v>25</v>
      </c>
      <c r="G537" s="154">
        <v>3536</v>
      </c>
      <c r="H537" s="154">
        <v>15865</v>
      </c>
      <c r="I537" s="154">
        <v>35121</v>
      </c>
      <c r="J537" s="154">
        <v>56435</v>
      </c>
      <c r="K537" s="154">
        <v>18107</v>
      </c>
    </row>
    <row r="538" spans="2:11" s="152" customFormat="1" ht="13.5" customHeight="1" x14ac:dyDescent="0.15">
      <c r="B538" s="153" t="s">
        <v>1557</v>
      </c>
      <c r="C538" s="153" t="s">
        <v>767</v>
      </c>
      <c r="D538" s="153" t="s">
        <v>1157</v>
      </c>
      <c r="E538" s="166" t="s">
        <v>1158</v>
      </c>
      <c r="F538" s="154">
        <v>31</v>
      </c>
      <c r="G538" s="154">
        <v>691</v>
      </c>
      <c r="H538" s="154">
        <v>3232</v>
      </c>
      <c r="I538" s="154">
        <v>11552</v>
      </c>
      <c r="J538" s="154">
        <v>20576</v>
      </c>
      <c r="K538" s="154">
        <v>5500</v>
      </c>
    </row>
    <row r="539" spans="2:11" s="152" customFormat="1" ht="13.5" customHeight="1" x14ac:dyDescent="0.15">
      <c r="B539" s="153" t="s">
        <v>1557</v>
      </c>
      <c r="C539" s="153" t="s">
        <v>767</v>
      </c>
      <c r="D539" s="153" t="s">
        <v>1159</v>
      </c>
      <c r="E539" s="166" t="s">
        <v>1160</v>
      </c>
      <c r="F539" s="154">
        <v>151</v>
      </c>
      <c r="G539" s="154">
        <v>3205</v>
      </c>
      <c r="H539" s="154">
        <v>13294</v>
      </c>
      <c r="I539" s="154">
        <v>23604</v>
      </c>
      <c r="J539" s="154">
        <v>49563</v>
      </c>
      <c r="K539" s="154">
        <v>22713</v>
      </c>
    </row>
    <row r="540" spans="2:11" s="152" customFormat="1" ht="13.5" customHeight="1" x14ac:dyDescent="0.15">
      <c r="B540" s="153" t="s">
        <v>1557</v>
      </c>
      <c r="C540" s="153" t="s">
        <v>767</v>
      </c>
      <c r="D540" s="153" t="s">
        <v>1161</v>
      </c>
      <c r="E540" s="166" t="s">
        <v>1162</v>
      </c>
      <c r="F540" s="154">
        <v>80</v>
      </c>
      <c r="G540" s="154">
        <v>2689</v>
      </c>
      <c r="H540" s="154">
        <v>9762</v>
      </c>
      <c r="I540" s="154">
        <v>23221</v>
      </c>
      <c r="J540" s="154">
        <v>43447</v>
      </c>
      <c r="K540" s="154">
        <v>18075</v>
      </c>
    </row>
    <row r="541" spans="2:11" s="152" customFormat="1" ht="13.5" customHeight="1" x14ac:dyDescent="0.15">
      <c r="B541" s="153" t="s">
        <v>1557</v>
      </c>
      <c r="C541" s="153" t="s">
        <v>767</v>
      </c>
      <c r="D541" s="153" t="s">
        <v>1163</v>
      </c>
      <c r="E541" s="166" t="s">
        <v>1164</v>
      </c>
      <c r="F541" s="154">
        <v>1718</v>
      </c>
      <c r="G541" s="154">
        <v>45528</v>
      </c>
      <c r="H541" s="154">
        <v>233753</v>
      </c>
      <c r="I541" s="154">
        <v>673640</v>
      </c>
      <c r="J541" s="154">
        <v>1217139</v>
      </c>
      <c r="K541" s="154">
        <v>478276</v>
      </c>
    </row>
    <row r="542" spans="2:11" s="152" customFormat="1" ht="13.5" customHeight="1" x14ac:dyDescent="0.15">
      <c r="B542" s="153" t="s">
        <v>1557</v>
      </c>
      <c r="C542" s="153" t="s">
        <v>767</v>
      </c>
      <c r="D542" s="153" t="s">
        <v>1165</v>
      </c>
      <c r="E542" s="166" t="s">
        <v>1166</v>
      </c>
      <c r="F542" s="154">
        <v>775</v>
      </c>
      <c r="G542" s="154">
        <v>15193</v>
      </c>
      <c r="H542" s="154">
        <v>75449</v>
      </c>
      <c r="I542" s="154">
        <v>195884</v>
      </c>
      <c r="J542" s="154">
        <v>380864</v>
      </c>
      <c r="K542" s="154">
        <v>163366</v>
      </c>
    </row>
    <row r="543" spans="2:11" s="152" customFormat="1" ht="13.5" customHeight="1" x14ac:dyDescent="0.15">
      <c r="B543" s="153" t="s">
        <v>1557</v>
      </c>
      <c r="C543" s="153" t="s">
        <v>767</v>
      </c>
      <c r="D543" s="153" t="s">
        <v>1167</v>
      </c>
      <c r="E543" s="166" t="s">
        <v>1168</v>
      </c>
      <c r="F543" s="154">
        <v>130</v>
      </c>
      <c r="G543" s="154">
        <v>2851</v>
      </c>
      <c r="H543" s="154">
        <v>14742</v>
      </c>
      <c r="I543" s="154">
        <v>36593</v>
      </c>
      <c r="J543" s="154">
        <v>69394</v>
      </c>
      <c r="K543" s="154">
        <v>29829</v>
      </c>
    </row>
    <row r="544" spans="2:11" s="152" customFormat="1" ht="13.5" customHeight="1" x14ac:dyDescent="0.15">
      <c r="B544" s="153" t="s">
        <v>1557</v>
      </c>
      <c r="C544" s="153" t="s">
        <v>767</v>
      </c>
      <c r="D544" s="153" t="s">
        <v>1169</v>
      </c>
      <c r="E544" s="166" t="s">
        <v>1170</v>
      </c>
      <c r="F544" s="154">
        <v>97</v>
      </c>
      <c r="G544" s="154">
        <v>2029</v>
      </c>
      <c r="H544" s="154">
        <v>9930</v>
      </c>
      <c r="I544" s="154">
        <v>26183</v>
      </c>
      <c r="J544" s="154">
        <v>51827</v>
      </c>
      <c r="K544" s="154">
        <v>23611</v>
      </c>
    </row>
    <row r="545" spans="2:11" s="152" customFormat="1" ht="13.5" customHeight="1" x14ac:dyDescent="0.15">
      <c r="B545" s="153" t="s">
        <v>1557</v>
      </c>
      <c r="C545" s="153" t="s">
        <v>767</v>
      </c>
      <c r="D545" s="153" t="s">
        <v>1171</v>
      </c>
      <c r="E545" s="166" t="s">
        <v>1172</v>
      </c>
      <c r="F545" s="154">
        <v>336</v>
      </c>
      <c r="G545" s="154">
        <v>10647</v>
      </c>
      <c r="H545" s="154">
        <v>51961</v>
      </c>
      <c r="I545" s="154">
        <v>170502</v>
      </c>
      <c r="J545" s="154">
        <v>267301</v>
      </c>
      <c r="K545" s="154">
        <v>83575</v>
      </c>
    </row>
    <row r="546" spans="2:11" s="152" customFormat="1" ht="13.5" customHeight="1" x14ac:dyDescent="0.15">
      <c r="B546" s="153" t="s">
        <v>1557</v>
      </c>
      <c r="C546" s="153" t="s">
        <v>767</v>
      </c>
      <c r="D546" s="153" t="s">
        <v>1173</v>
      </c>
      <c r="E546" s="166" t="s">
        <v>1174</v>
      </c>
      <c r="F546" s="154">
        <v>380</v>
      </c>
      <c r="G546" s="154">
        <v>14808</v>
      </c>
      <c r="H546" s="154">
        <v>81672</v>
      </c>
      <c r="I546" s="154">
        <v>244479</v>
      </c>
      <c r="J546" s="154">
        <v>447753</v>
      </c>
      <c r="K546" s="154">
        <v>177895</v>
      </c>
    </row>
    <row r="547" spans="2:11" s="152" customFormat="1" ht="13.5" customHeight="1" x14ac:dyDescent="0.15">
      <c r="B547" s="153" t="s">
        <v>1557</v>
      </c>
      <c r="C547" s="153" t="s">
        <v>767</v>
      </c>
      <c r="D547" s="153" t="s">
        <v>1175</v>
      </c>
      <c r="E547" s="166" t="s">
        <v>1176</v>
      </c>
      <c r="F547" s="154">
        <v>1339</v>
      </c>
      <c r="G547" s="154">
        <v>48096</v>
      </c>
      <c r="H547" s="154">
        <v>280022</v>
      </c>
      <c r="I547" s="154">
        <v>958074</v>
      </c>
      <c r="J547" s="154">
        <v>1660692</v>
      </c>
      <c r="K547" s="154">
        <v>651915</v>
      </c>
    </row>
    <row r="548" spans="2:11" s="152" customFormat="1" ht="13.5" customHeight="1" x14ac:dyDescent="0.15">
      <c r="B548" s="153" t="s">
        <v>1557</v>
      </c>
      <c r="C548" s="153" t="s">
        <v>767</v>
      </c>
      <c r="D548" s="153" t="s">
        <v>1177</v>
      </c>
      <c r="E548" s="166" t="s">
        <v>1178</v>
      </c>
      <c r="F548" s="154">
        <v>113</v>
      </c>
      <c r="G548" s="154">
        <v>3855</v>
      </c>
      <c r="H548" s="154">
        <v>21905</v>
      </c>
      <c r="I548" s="154">
        <v>39390</v>
      </c>
      <c r="J548" s="154">
        <v>76232</v>
      </c>
      <c r="K548" s="154">
        <v>32230</v>
      </c>
    </row>
    <row r="549" spans="2:11" s="152" customFormat="1" ht="13.5" customHeight="1" x14ac:dyDescent="0.15">
      <c r="B549" s="153" t="s">
        <v>1557</v>
      </c>
      <c r="C549" s="153" t="s">
        <v>767</v>
      </c>
      <c r="D549" s="153" t="s">
        <v>1179</v>
      </c>
      <c r="E549" s="166" t="s">
        <v>1180</v>
      </c>
      <c r="F549" s="154">
        <v>857</v>
      </c>
      <c r="G549" s="154">
        <v>27724</v>
      </c>
      <c r="H549" s="154">
        <v>154286</v>
      </c>
      <c r="I549" s="154">
        <v>496853</v>
      </c>
      <c r="J549" s="154">
        <v>888430</v>
      </c>
      <c r="K549" s="154">
        <v>338766</v>
      </c>
    </row>
    <row r="550" spans="2:11" s="152" customFormat="1" ht="13.5" customHeight="1" x14ac:dyDescent="0.15">
      <c r="B550" s="153" t="s">
        <v>1557</v>
      </c>
      <c r="C550" s="153" t="s">
        <v>767</v>
      </c>
      <c r="D550" s="153" t="s">
        <v>1181</v>
      </c>
      <c r="E550" s="166" t="s">
        <v>1182</v>
      </c>
      <c r="F550" s="154">
        <v>369</v>
      </c>
      <c r="G550" s="154">
        <v>16517</v>
      </c>
      <c r="H550" s="154">
        <v>103832</v>
      </c>
      <c r="I550" s="154">
        <v>421831</v>
      </c>
      <c r="J550" s="154">
        <v>696029</v>
      </c>
      <c r="K550" s="154">
        <v>280919</v>
      </c>
    </row>
    <row r="551" spans="2:11" s="152" customFormat="1" ht="13.5" customHeight="1" x14ac:dyDescent="0.15">
      <c r="B551" s="153" t="s">
        <v>1557</v>
      </c>
      <c r="C551" s="153" t="s">
        <v>767</v>
      </c>
      <c r="D551" s="153" t="s">
        <v>1183</v>
      </c>
      <c r="E551" s="166" t="s">
        <v>1184</v>
      </c>
      <c r="F551" s="154">
        <v>5110</v>
      </c>
      <c r="G551" s="154">
        <v>150329</v>
      </c>
      <c r="H551" s="154">
        <v>747305</v>
      </c>
      <c r="I551" s="154">
        <v>2116775</v>
      </c>
      <c r="J551" s="154">
        <v>3879961</v>
      </c>
      <c r="K551" s="154">
        <v>1494250</v>
      </c>
    </row>
    <row r="552" spans="2:11" s="152" customFormat="1" ht="13.5" customHeight="1" x14ac:dyDescent="0.15">
      <c r="B552" s="153" t="s">
        <v>1557</v>
      </c>
      <c r="C552" s="153" t="s">
        <v>767</v>
      </c>
      <c r="D552" s="153" t="s">
        <v>1185</v>
      </c>
      <c r="E552" s="166" t="s">
        <v>1186</v>
      </c>
      <c r="F552" s="154">
        <v>602</v>
      </c>
      <c r="G552" s="154">
        <v>46418</v>
      </c>
      <c r="H552" s="154">
        <v>263788</v>
      </c>
      <c r="I552" s="154">
        <v>795567</v>
      </c>
      <c r="J552" s="154">
        <v>1317796</v>
      </c>
      <c r="K552" s="154">
        <v>423359</v>
      </c>
    </row>
    <row r="553" spans="2:11" s="152" customFormat="1" ht="13.5" customHeight="1" x14ac:dyDescent="0.15">
      <c r="B553" s="153" t="s">
        <v>1557</v>
      </c>
      <c r="C553" s="153" t="s">
        <v>767</v>
      </c>
      <c r="D553" s="153" t="s">
        <v>1187</v>
      </c>
      <c r="E553" s="166" t="s">
        <v>1188</v>
      </c>
      <c r="F553" s="154">
        <v>372</v>
      </c>
      <c r="G553" s="154">
        <v>18009</v>
      </c>
      <c r="H553" s="154">
        <v>99628</v>
      </c>
      <c r="I553" s="154">
        <v>386221</v>
      </c>
      <c r="J553" s="154">
        <v>651933</v>
      </c>
      <c r="K553" s="154">
        <v>230071</v>
      </c>
    </row>
    <row r="554" spans="2:11" s="152" customFormat="1" ht="13.5" customHeight="1" x14ac:dyDescent="0.15">
      <c r="B554" s="153" t="s">
        <v>1557</v>
      </c>
      <c r="C554" s="153" t="s">
        <v>767</v>
      </c>
      <c r="D554" s="153" t="s">
        <v>1189</v>
      </c>
      <c r="E554" s="166" t="s">
        <v>1190</v>
      </c>
      <c r="F554" s="154">
        <v>3256</v>
      </c>
      <c r="G554" s="154">
        <v>51344</v>
      </c>
      <c r="H554" s="154">
        <v>215747</v>
      </c>
      <c r="I554" s="154">
        <v>321669</v>
      </c>
      <c r="J554" s="154">
        <v>769124</v>
      </c>
      <c r="K554" s="154">
        <v>384840</v>
      </c>
    </row>
    <row r="555" spans="2:11" s="152" customFormat="1" ht="13.5" customHeight="1" x14ac:dyDescent="0.15">
      <c r="B555" s="153" t="s">
        <v>1557</v>
      </c>
      <c r="C555" s="153" t="s">
        <v>767</v>
      </c>
      <c r="D555" s="153" t="s">
        <v>1191</v>
      </c>
      <c r="E555" s="166" t="s">
        <v>1192</v>
      </c>
      <c r="F555" s="154">
        <v>880</v>
      </c>
      <c r="G555" s="154">
        <v>34558</v>
      </c>
      <c r="H555" s="154">
        <v>168142</v>
      </c>
      <c r="I555" s="154">
        <v>613319</v>
      </c>
      <c r="J555" s="154">
        <v>1141109</v>
      </c>
      <c r="K555" s="154">
        <v>455981</v>
      </c>
    </row>
    <row r="556" spans="2:11" s="152" customFormat="1" ht="13.5" customHeight="1" x14ac:dyDescent="0.15">
      <c r="B556" s="153" t="s">
        <v>1557</v>
      </c>
      <c r="C556" s="153" t="s">
        <v>767</v>
      </c>
      <c r="D556" s="153" t="s">
        <v>1193</v>
      </c>
      <c r="E556" s="166" t="s">
        <v>1194</v>
      </c>
      <c r="F556" s="154">
        <v>1576</v>
      </c>
      <c r="G556" s="154">
        <v>89690</v>
      </c>
      <c r="H556" s="154">
        <v>500979</v>
      </c>
      <c r="I556" s="154">
        <v>2382798</v>
      </c>
      <c r="J556" s="154">
        <v>3863892</v>
      </c>
      <c r="K556" s="154">
        <v>1361329</v>
      </c>
    </row>
    <row r="557" spans="2:11" s="152" customFormat="1" ht="13.5" customHeight="1" x14ac:dyDescent="0.15">
      <c r="B557" s="153" t="s">
        <v>1557</v>
      </c>
      <c r="C557" s="153" t="s">
        <v>767</v>
      </c>
      <c r="D557" s="153" t="s">
        <v>1195</v>
      </c>
      <c r="E557" s="166" t="s">
        <v>1196</v>
      </c>
      <c r="F557" s="154">
        <v>1417</v>
      </c>
      <c r="G557" s="154">
        <v>77445</v>
      </c>
      <c r="H557" s="154">
        <v>420055</v>
      </c>
      <c r="I557" s="154">
        <v>1970149</v>
      </c>
      <c r="J557" s="154">
        <v>3216538</v>
      </c>
      <c r="K557" s="154">
        <v>1165908</v>
      </c>
    </row>
    <row r="558" spans="2:11" s="152" customFormat="1" ht="13.5" customHeight="1" x14ac:dyDescent="0.15">
      <c r="B558" s="153" t="s">
        <v>1557</v>
      </c>
      <c r="C558" s="153" t="s">
        <v>767</v>
      </c>
      <c r="D558" s="153" t="s">
        <v>1197</v>
      </c>
      <c r="E558" s="166" t="s">
        <v>1198</v>
      </c>
      <c r="F558" s="154">
        <v>159</v>
      </c>
      <c r="G558" s="154">
        <v>12245</v>
      </c>
      <c r="H558" s="154">
        <v>80924</v>
      </c>
      <c r="I558" s="154">
        <v>412649</v>
      </c>
      <c r="J558" s="154">
        <v>647354</v>
      </c>
      <c r="K558" s="154">
        <v>195421</v>
      </c>
    </row>
    <row r="559" spans="2:11" s="152" customFormat="1" ht="13.5" customHeight="1" x14ac:dyDescent="0.15">
      <c r="B559" s="153" t="s">
        <v>1557</v>
      </c>
      <c r="C559" s="153" t="s">
        <v>767</v>
      </c>
      <c r="D559" s="153" t="s">
        <v>1199</v>
      </c>
      <c r="E559" s="166" t="s">
        <v>1200</v>
      </c>
      <c r="F559" s="154">
        <v>6147</v>
      </c>
      <c r="G559" s="154">
        <v>164608</v>
      </c>
      <c r="H559" s="154">
        <v>836874</v>
      </c>
      <c r="I559" s="154">
        <v>2261555</v>
      </c>
      <c r="J559" s="154">
        <v>4348579</v>
      </c>
      <c r="K559" s="154">
        <v>1830805</v>
      </c>
    </row>
    <row r="560" spans="2:11" s="152" customFormat="1" ht="13.5" customHeight="1" x14ac:dyDescent="0.15">
      <c r="B560" s="153" t="s">
        <v>1557</v>
      </c>
      <c r="C560" s="153" t="s">
        <v>767</v>
      </c>
      <c r="D560" s="153" t="s">
        <v>1201</v>
      </c>
      <c r="E560" s="166" t="s">
        <v>1202</v>
      </c>
      <c r="F560" s="154">
        <v>1933</v>
      </c>
      <c r="G560" s="154">
        <v>44101</v>
      </c>
      <c r="H560" s="154">
        <v>214374</v>
      </c>
      <c r="I560" s="154">
        <v>348677</v>
      </c>
      <c r="J560" s="154">
        <v>713958</v>
      </c>
      <c r="K560" s="154">
        <v>289144</v>
      </c>
    </row>
    <row r="561" spans="2:11" s="152" customFormat="1" ht="13.5" customHeight="1" x14ac:dyDescent="0.15">
      <c r="B561" s="153" t="s">
        <v>1557</v>
      </c>
      <c r="C561" s="153" t="s">
        <v>767</v>
      </c>
      <c r="D561" s="153" t="s">
        <v>1203</v>
      </c>
      <c r="E561" s="166" t="s">
        <v>1204</v>
      </c>
      <c r="F561" s="154">
        <v>1344</v>
      </c>
      <c r="G561" s="154">
        <v>29327</v>
      </c>
      <c r="H561" s="154">
        <v>154370</v>
      </c>
      <c r="I561" s="154">
        <v>353497</v>
      </c>
      <c r="J561" s="154">
        <v>806054</v>
      </c>
      <c r="K561" s="154">
        <v>392376</v>
      </c>
    </row>
    <row r="562" spans="2:11" s="152" customFormat="1" ht="13.5" customHeight="1" x14ac:dyDescent="0.15">
      <c r="B562" s="153" t="s">
        <v>1557</v>
      </c>
      <c r="C562" s="153" t="s">
        <v>767</v>
      </c>
      <c r="D562" s="153" t="s">
        <v>1205</v>
      </c>
      <c r="E562" s="166" t="s">
        <v>1206</v>
      </c>
      <c r="F562" s="154">
        <v>213</v>
      </c>
      <c r="G562" s="154">
        <v>6992</v>
      </c>
      <c r="H562" s="154">
        <v>35050</v>
      </c>
      <c r="I562" s="154">
        <v>165294</v>
      </c>
      <c r="J562" s="154">
        <v>257793</v>
      </c>
      <c r="K562" s="154">
        <v>73809</v>
      </c>
    </row>
    <row r="563" spans="2:11" s="152" customFormat="1" ht="13.5" customHeight="1" x14ac:dyDescent="0.15">
      <c r="B563" s="153" t="s">
        <v>1557</v>
      </c>
      <c r="C563" s="153" t="s">
        <v>767</v>
      </c>
      <c r="D563" s="153" t="s">
        <v>1207</v>
      </c>
      <c r="E563" s="166" t="s">
        <v>1208</v>
      </c>
      <c r="F563" s="154">
        <v>398</v>
      </c>
      <c r="G563" s="154">
        <v>20978</v>
      </c>
      <c r="H563" s="154">
        <v>121081</v>
      </c>
      <c r="I563" s="154">
        <v>517920</v>
      </c>
      <c r="J563" s="154">
        <v>952937</v>
      </c>
      <c r="K563" s="154">
        <v>421691</v>
      </c>
    </row>
    <row r="564" spans="2:11" s="152" customFormat="1" ht="13.5" customHeight="1" x14ac:dyDescent="0.15">
      <c r="B564" s="153" t="s">
        <v>1557</v>
      </c>
      <c r="C564" s="153" t="s">
        <v>767</v>
      </c>
      <c r="D564" s="153" t="s">
        <v>1209</v>
      </c>
      <c r="E564" s="166" t="s">
        <v>1210</v>
      </c>
      <c r="F564" s="154">
        <v>2259</v>
      </c>
      <c r="G564" s="154">
        <v>63210</v>
      </c>
      <c r="H564" s="154">
        <v>311999</v>
      </c>
      <c r="I564" s="154">
        <v>876167</v>
      </c>
      <c r="J564" s="154">
        <v>1617837</v>
      </c>
      <c r="K564" s="154">
        <v>653785</v>
      </c>
    </row>
    <row r="565" spans="2:11" s="152" customFormat="1" ht="13.5" customHeight="1" x14ac:dyDescent="0.15">
      <c r="B565" s="153" t="s">
        <v>1557</v>
      </c>
      <c r="C565" s="153" t="s">
        <v>767</v>
      </c>
      <c r="D565" s="153" t="s">
        <v>1211</v>
      </c>
      <c r="E565" s="166" t="s">
        <v>1212</v>
      </c>
      <c r="F565" s="154">
        <v>3786</v>
      </c>
      <c r="G565" s="154">
        <v>209694</v>
      </c>
      <c r="H565" s="154">
        <v>1061520</v>
      </c>
      <c r="I565" s="154">
        <v>3541288</v>
      </c>
      <c r="J565" s="154">
        <v>6387042</v>
      </c>
      <c r="K565" s="154">
        <v>2476128</v>
      </c>
    </row>
    <row r="566" spans="2:11" s="152" customFormat="1" ht="13.5" customHeight="1" x14ac:dyDescent="0.15">
      <c r="B566" s="153" t="s">
        <v>1557</v>
      </c>
      <c r="C566" s="153" t="s">
        <v>767</v>
      </c>
      <c r="D566" s="153" t="s">
        <v>1213</v>
      </c>
      <c r="E566" s="166" t="s">
        <v>1214</v>
      </c>
      <c r="F566" s="154">
        <v>275</v>
      </c>
      <c r="G566" s="154">
        <v>34347</v>
      </c>
      <c r="H566" s="154">
        <v>200004</v>
      </c>
      <c r="I566" s="154">
        <v>658195</v>
      </c>
      <c r="J566" s="154">
        <v>1053279</v>
      </c>
      <c r="K566" s="154">
        <v>338801</v>
      </c>
    </row>
    <row r="567" spans="2:11" s="152" customFormat="1" ht="13.5" customHeight="1" x14ac:dyDescent="0.15">
      <c r="B567" s="153" t="s">
        <v>1557</v>
      </c>
      <c r="C567" s="153" t="s">
        <v>767</v>
      </c>
      <c r="D567" s="153" t="s">
        <v>1215</v>
      </c>
      <c r="E567" s="166" t="s">
        <v>1216</v>
      </c>
      <c r="F567" s="154">
        <v>136</v>
      </c>
      <c r="G567" s="154">
        <v>20857</v>
      </c>
      <c r="H567" s="154">
        <v>120083</v>
      </c>
      <c r="I567" s="154">
        <v>327823</v>
      </c>
      <c r="J567" s="154">
        <v>507542</v>
      </c>
      <c r="K567" s="154">
        <v>155629</v>
      </c>
    </row>
    <row r="568" spans="2:11" s="152" customFormat="1" ht="13.5" customHeight="1" x14ac:dyDescent="0.15">
      <c r="B568" s="153" t="s">
        <v>1557</v>
      </c>
      <c r="C568" s="153" t="s">
        <v>767</v>
      </c>
      <c r="D568" s="153" t="s">
        <v>1217</v>
      </c>
      <c r="E568" s="166" t="s">
        <v>1218</v>
      </c>
      <c r="F568" s="154">
        <v>139</v>
      </c>
      <c r="G568" s="154">
        <v>13490</v>
      </c>
      <c r="H568" s="154">
        <v>79921</v>
      </c>
      <c r="I568" s="154">
        <v>330372</v>
      </c>
      <c r="J568" s="154">
        <v>545736</v>
      </c>
      <c r="K568" s="154">
        <v>183172</v>
      </c>
    </row>
    <row r="569" spans="2:11" s="152" customFormat="1" ht="13.5" customHeight="1" x14ac:dyDescent="0.15">
      <c r="B569" s="153" t="s">
        <v>1557</v>
      </c>
      <c r="C569" s="153" t="s">
        <v>767</v>
      </c>
      <c r="D569" s="153" t="s">
        <v>1219</v>
      </c>
      <c r="E569" s="166" t="s">
        <v>1220</v>
      </c>
      <c r="F569" s="154">
        <v>593</v>
      </c>
      <c r="G569" s="154">
        <v>25260</v>
      </c>
      <c r="H569" s="154">
        <v>114527</v>
      </c>
      <c r="I569" s="154">
        <v>623048</v>
      </c>
      <c r="J569" s="154">
        <v>1137477</v>
      </c>
      <c r="K569" s="154">
        <v>457364</v>
      </c>
    </row>
    <row r="570" spans="2:11" s="152" customFormat="1" ht="13.5" customHeight="1" x14ac:dyDescent="0.15">
      <c r="B570" s="153" t="s">
        <v>1557</v>
      </c>
      <c r="C570" s="153" t="s">
        <v>767</v>
      </c>
      <c r="D570" s="153" t="s">
        <v>1221</v>
      </c>
      <c r="E570" s="166" t="s">
        <v>1222</v>
      </c>
      <c r="F570" s="154">
        <v>175</v>
      </c>
      <c r="G570" s="154">
        <v>6273</v>
      </c>
      <c r="H570" s="154">
        <v>29751</v>
      </c>
      <c r="I570" s="154">
        <v>122587</v>
      </c>
      <c r="J570" s="154">
        <v>203615</v>
      </c>
      <c r="K570" s="154">
        <v>71826</v>
      </c>
    </row>
    <row r="571" spans="2:11" s="152" customFormat="1" ht="13.5" customHeight="1" x14ac:dyDescent="0.15">
      <c r="B571" s="153" t="s">
        <v>1557</v>
      </c>
      <c r="C571" s="153" t="s">
        <v>767</v>
      </c>
      <c r="D571" s="153" t="s">
        <v>1223</v>
      </c>
      <c r="E571" s="166" t="s">
        <v>1224</v>
      </c>
      <c r="F571" s="154">
        <v>269</v>
      </c>
      <c r="G571" s="154">
        <v>10693</v>
      </c>
      <c r="H571" s="154">
        <v>44357</v>
      </c>
      <c r="I571" s="154">
        <v>356775</v>
      </c>
      <c r="J571" s="154">
        <v>664973</v>
      </c>
      <c r="K571" s="154">
        <v>281963</v>
      </c>
    </row>
    <row r="572" spans="2:11" s="152" customFormat="1" ht="13.5" customHeight="1" x14ac:dyDescent="0.15">
      <c r="B572" s="153" t="s">
        <v>1557</v>
      </c>
      <c r="C572" s="153" t="s">
        <v>767</v>
      </c>
      <c r="D572" s="153" t="s">
        <v>1225</v>
      </c>
      <c r="E572" s="166" t="s">
        <v>1226</v>
      </c>
      <c r="F572" s="154">
        <v>69</v>
      </c>
      <c r="G572" s="154">
        <v>3895</v>
      </c>
      <c r="H572" s="154">
        <v>18909</v>
      </c>
      <c r="I572" s="154">
        <v>60422</v>
      </c>
      <c r="J572" s="154">
        <v>87984</v>
      </c>
      <c r="K572" s="154">
        <v>18783</v>
      </c>
    </row>
    <row r="573" spans="2:11" s="152" customFormat="1" ht="13.5" customHeight="1" x14ac:dyDescent="0.15">
      <c r="B573" s="153" t="s">
        <v>1557</v>
      </c>
      <c r="C573" s="153" t="s">
        <v>767</v>
      </c>
      <c r="D573" s="153" t="s">
        <v>1227</v>
      </c>
      <c r="E573" s="166" t="s">
        <v>1228</v>
      </c>
      <c r="F573" s="154">
        <v>80</v>
      </c>
      <c r="G573" s="154">
        <v>4399</v>
      </c>
      <c r="H573" s="154">
        <v>21511</v>
      </c>
      <c r="I573" s="154">
        <v>83264</v>
      </c>
      <c r="J573" s="154">
        <v>180905</v>
      </c>
      <c r="K573" s="154">
        <v>84793</v>
      </c>
    </row>
    <row r="574" spans="2:11" s="152" customFormat="1" ht="13.5" customHeight="1" x14ac:dyDescent="0.15">
      <c r="B574" s="153" t="s">
        <v>1557</v>
      </c>
      <c r="C574" s="153" t="s">
        <v>767</v>
      </c>
      <c r="D574" s="153" t="s">
        <v>1229</v>
      </c>
      <c r="E574" s="166" t="s">
        <v>1230</v>
      </c>
      <c r="F574" s="154">
        <v>1452</v>
      </c>
      <c r="G574" s="154">
        <v>61919</v>
      </c>
      <c r="H574" s="154">
        <v>328357</v>
      </c>
      <c r="I574" s="154">
        <v>902503</v>
      </c>
      <c r="J574" s="154">
        <v>1712009</v>
      </c>
      <c r="K574" s="154">
        <v>726495</v>
      </c>
    </row>
    <row r="575" spans="2:11" s="152" customFormat="1" ht="13.5" customHeight="1" x14ac:dyDescent="0.15">
      <c r="B575" s="153" t="s">
        <v>1557</v>
      </c>
      <c r="C575" s="153" t="s">
        <v>767</v>
      </c>
      <c r="D575" s="153" t="s">
        <v>1231</v>
      </c>
      <c r="E575" s="166" t="s">
        <v>1232</v>
      </c>
      <c r="F575" s="154">
        <v>79</v>
      </c>
      <c r="G575" s="154">
        <v>5260</v>
      </c>
      <c r="H575" s="154">
        <v>28664</v>
      </c>
      <c r="I575" s="154">
        <v>113984</v>
      </c>
      <c r="J575" s="154">
        <v>186200</v>
      </c>
      <c r="K575" s="154">
        <v>59700</v>
      </c>
    </row>
    <row r="576" spans="2:11" s="152" customFormat="1" ht="13.5" customHeight="1" x14ac:dyDescent="0.15">
      <c r="B576" s="153" t="s">
        <v>1557</v>
      </c>
      <c r="C576" s="153" t="s">
        <v>767</v>
      </c>
      <c r="D576" s="153" t="s">
        <v>1233</v>
      </c>
      <c r="E576" s="166" t="s">
        <v>1234</v>
      </c>
      <c r="F576" s="154">
        <v>68</v>
      </c>
      <c r="G576" s="154">
        <v>3923</v>
      </c>
      <c r="H576" s="154">
        <v>23049</v>
      </c>
      <c r="I576" s="154">
        <v>71394</v>
      </c>
      <c r="J576" s="154">
        <v>137308</v>
      </c>
      <c r="K576" s="154">
        <v>56795</v>
      </c>
    </row>
    <row r="577" spans="2:11" s="152" customFormat="1" ht="13.5" customHeight="1" x14ac:dyDescent="0.15">
      <c r="B577" s="153" t="s">
        <v>1557</v>
      </c>
      <c r="C577" s="153" t="s">
        <v>767</v>
      </c>
      <c r="D577" s="153" t="s">
        <v>1235</v>
      </c>
      <c r="E577" s="166" t="s">
        <v>1236</v>
      </c>
      <c r="F577" s="154">
        <v>182</v>
      </c>
      <c r="G577" s="154">
        <v>5521</v>
      </c>
      <c r="H577" s="154">
        <v>23471</v>
      </c>
      <c r="I577" s="154">
        <v>61411</v>
      </c>
      <c r="J577" s="154">
        <v>117877</v>
      </c>
      <c r="K577" s="154">
        <v>50782</v>
      </c>
    </row>
    <row r="578" spans="2:11" s="152" customFormat="1" ht="13.5" customHeight="1" x14ac:dyDescent="0.15">
      <c r="B578" s="153" t="s">
        <v>1557</v>
      </c>
      <c r="C578" s="153" t="s">
        <v>767</v>
      </c>
      <c r="D578" s="153" t="s">
        <v>1237</v>
      </c>
      <c r="E578" s="166" t="s">
        <v>1238</v>
      </c>
      <c r="F578" s="154">
        <v>239</v>
      </c>
      <c r="G578" s="154">
        <v>9527</v>
      </c>
      <c r="H578" s="154">
        <v>48279</v>
      </c>
      <c r="I578" s="154">
        <v>108682</v>
      </c>
      <c r="J578" s="154">
        <v>208078</v>
      </c>
      <c r="K578" s="154">
        <v>87700</v>
      </c>
    </row>
    <row r="579" spans="2:11" s="152" customFormat="1" ht="13.5" customHeight="1" x14ac:dyDescent="0.15">
      <c r="B579" s="153" t="s">
        <v>1557</v>
      </c>
      <c r="C579" s="153" t="s">
        <v>767</v>
      </c>
      <c r="D579" s="153" t="s">
        <v>1239</v>
      </c>
      <c r="E579" s="166" t="s">
        <v>1240</v>
      </c>
      <c r="F579" s="154">
        <v>114</v>
      </c>
      <c r="G579" s="154">
        <v>7638</v>
      </c>
      <c r="H579" s="154">
        <v>42223</v>
      </c>
      <c r="I579" s="154">
        <v>106834</v>
      </c>
      <c r="J579" s="154">
        <v>217037</v>
      </c>
      <c r="K579" s="154">
        <v>105761</v>
      </c>
    </row>
    <row r="580" spans="2:11" s="152" customFormat="1" ht="13.5" customHeight="1" x14ac:dyDescent="0.15">
      <c r="B580" s="153" t="s">
        <v>1557</v>
      </c>
      <c r="C580" s="153" t="s">
        <v>767</v>
      </c>
      <c r="D580" s="153" t="s">
        <v>1241</v>
      </c>
      <c r="E580" s="166" t="s">
        <v>1242</v>
      </c>
      <c r="F580" s="154">
        <v>153</v>
      </c>
      <c r="G580" s="154">
        <v>3964</v>
      </c>
      <c r="H580" s="154">
        <v>21809</v>
      </c>
      <c r="I580" s="154">
        <v>68996</v>
      </c>
      <c r="J580" s="154">
        <v>126789</v>
      </c>
      <c r="K580" s="154">
        <v>54697</v>
      </c>
    </row>
    <row r="581" spans="2:11" s="152" customFormat="1" ht="13.5" customHeight="1" x14ac:dyDescent="0.15">
      <c r="B581" s="153" t="s">
        <v>1557</v>
      </c>
      <c r="C581" s="153" t="s">
        <v>767</v>
      </c>
      <c r="D581" s="153" t="s">
        <v>1243</v>
      </c>
      <c r="E581" s="166" t="s">
        <v>1244</v>
      </c>
      <c r="F581" s="154">
        <v>35</v>
      </c>
      <c r="G581" s="154">
        <v>3029</v>
      </c>
      <c r="H581" s="154">
        <v>19448</v>
      </c>
      <c r="I581" s="154">
        <v>49225</v>
      </c>
      <c r="J581" s="154">
        <v>88440</v>
      </c>
      <c r="K581" s="154">
        <v>42335</v>
      </c>
    </row>
    <row r="582" spans="2:11" s="152" customFormat="1" ht="13.5" customHeight="1" x14ac:dyDescent="0.15">
      <c r="B582" s="153" t="s">
        <v>1557</v>
      </c>
      <c r="C582" s="153" t="s">
        <v>767</v>
      </c>
      <c r="D582" s="153" t="s">
        <v>1245</v>
      </c>
      <c r="E582" s="166" t="s">
        <v>1246</v>
      </c>
      <c r="F582" s="154">
        <v>144</v>
      </c>
      <c r="G582" s="154">
        <v>4212</v>
      </c>
      <c r="H582" s="154">
        <v>20374</v>
      </c>
      <c r="I582" s="154">
        <v>36472</v>
      </c>
      <c r="J582" s="154">
        <v>72741</v>
      </c>
      <c r="K582" s="154">
        <v>32020</v>
      </c>
    </row>
    <row r="583" spans="2:11" s="152" customFormat="1" ht="13.5" customHeight="1" x14ac:dyDescent="0.15">
      <c r="B583" s="153" t="s">
        <v>1557</v>
      </c>
      <c r="C583" s="153" t="s">
        <v>767</v>
      </c>
      <c r="D583" s="153" t="s">
        <v>1247</v>
      </c>
      <c r="E583" s="166" t="s">
        <v>1248</v>
      </c>
      <c r="F583" s="154">
        <v>438</v>
      </c>
      <c r="G583" s="154">
        <v>18845</v>
      </c>
      <c r="H583" s="154">
        <v>101039</v>
      </c>
      <c r="I583" s="154">
        <v>285505</v>
      </c>
      <c r="J583" s="154">
        <v>557538</v>
      </c>
      <c r="K583" s="154">
        <v>236705</v>
      </c>
    </row>
    <row r="584" spans="2:11" s="152" customFormat="1" ht="13.5" customHeight="1" x14ac:dyDescent="0.15">
      <c r="B584" s="153" t="s">
        <v>1557</v>
      </c>
      <c r="C584" s="153" t="s">
        <v>767</v>
      </c>
      <c r="D584" s="153" t="s">
        <v>1249</v>
      </c>
      <c r="E584" s="166" t="s">
        <v>1250</v>
      </c>
      <c r="F584" s="154">
        <v>1049</v>
      </c>
      <c r="G584" s="154">
        <v>57745</v>
      </c>
      <c r="H584" s="154">
        <v>263436</v>
      </c>
      <c r="I584" s="154">
        <v>798642</v>
      </c>
      <c r="J584" s="154">
        <v>1551517</v>
      </c>
      <c r="K584" s="154">
        <v>656618</v>
      </c>
    </row>
    <row r="585" spans="2:11" s="152" customFormat="1" ht="13.5" customHeight="1" x14ac:dyDescent="0.15">
      <c r="B585" s="153" t="s">
        <v>1557</v>
      </c>
      <c r="C585" s="153" t="s">
        <v>767</v>
      </c>
      <c r="D585" s="153" t="s">
        <v>1251</v>
      </c>
      <c r="E585" s="166" t="s">
        <v>1252</v>
      </c>
      <c r="F585" s="154">
        <v>579</v>
      </c>
      <c r="G585" s="154">
        <v>42476</v>
      </c>
      <c r="H585" s="154">
        <v>195095</v>
      </c>
      <c r="I585" s="154">
        <v>605463</v>
      </c>
      <c r="J585" s="154">
        <v>1160458</v>
      </c>
      <c r="K585" s="154">
        <v>484467</v>
      </c>
    </row>
    <row r="586" spans="2:11" s="152" customFormat="1" ht="13.5" customHeight="1" x14ac:dyDescent="0.15">
      <c r="B586" s="153" t="s">
        <v>1557</v>
      </c>
      <c r="C586" s="153" t="s">
        <v>767</v>
      </c>
      <c r="D586" s="153" t="s">
        <v>1253</v>
      </c>
      <c r="E586" s="166" t="s">
        <v>1254</v>
      </c>
      <c r="F586" s="154">
        <v>67</v>
      </c>
      <c r="G586" s="154">
        <v>4328</v>
      </c>
      <c r="H586" s="154">
        <v>20623</v>
      </c>
      <c r="I586" s="154">
        <v>52522</v>
      </c>
      <c r="J586" s="154">
        <v>110348</v>
      </c>
      <c r="K586" s="154">
        <v>49916</v>
      </c>
    </row>
    <row r="587" spans="2:11" s="152" customFormat="1" ht="13.5" customHeight="1" x14ac:dyDescent="0.15">
      <c r="B587" s="153" t="s">
        <v>1557</v>
      </c>
      <c r="C587" s="153" t="s">
        <v>767</v>
      </c>
      <c r="D587" s="153" t="s">
        <v>1255</v>
      </c>
      <c r="E587" s="166" t="s">
        <v>1256</v>
      </c>
      <c r="F587" s="154">
        <v>305</v>
      </c>
      <c r="G587" s="154">
        <v>7371</v>
      </c>
      <c r="H587" s="154">
        <v>31351</v>
      </c>
      <c r="I587" s="154">
        <v>38823</v>
      </c>
      <c r="J587" s="154">
        <v>126456</v>
      </c>
      <c r="K587" s="154">
        <v>77103</v>
      </c>
    </row>
    <row r="588" spans="2:11" s="152" customFormat="1" ht="13.5" customHeight="1" x14ac:dyDescent="0.15">
      <c r="B588" s="153" t="s">
        <v>1557</v>
      </c>
      <c r="C588" s="153" t="s">
        <v>767</v>
      </c>
      <c r="D588" s="153" t="s">
        <v>1257</v>
      </c>
      <c r="E588" s="166" t="s">
        <v>1258</v>
      </c>
      <c r="F588" s="154">
        <v>98</v>
      </c>
      <c r="G588" s="154">
        <v>3570</v>
      </c>
      <c r="H588" s="154">
        <v>16368</v>
      </c>
      <c r="I588" s="154">
        <v>101835</v>
      </c>
      <c r="J588" s="154">
        <v>154255</v>
      </c>
      <c r="K588" s="154">
        <v>45132</v>
      </c>
    </row>
    <row r="589" spans="2:11" s="152" customFormat="1" ht="13.5" customHeight="1" x14ac:dyDescent="0.15">
      <c r="B589" s="153" t="s">
        <v>1557</v>
      </c>
      <c r="C589" s="153" t="s">
        <v>767</v>
      </c>
      <c r="D589" s="153" t="s">
        <v>1259</v>
      </c>
      <c r="E589" s="166" t="s">
        <v>1260</v>
      </c>
      <c r="F589" s="154">
        <v>380</v>
      </c>
      <c r="G589" s="154">
        <v>21430</v>
      </c>
      <c r="H589" s="154">
        <v>93821</v>
      </c>
      <c r="I589" s="154">
        <v>225754</v>
      </c>
      <c r="J589" s="154">
        <v>420942</v>
      </c>
      <c r="K589" s="154">
        <v>163976</v>
      </c>
    </row>
    <row r="590" spans="2:11" s="152" customFormat="1" ht="13.5" customHeight="1" x14ac:dyDescent="0.15">
      <c r="B590" s="153" t="s">
        <v>1557</v>
      </c>
      <c r="C590" s="153" t="s">
        <v>767</v>
      </c>
      <c r="D590" s="153" t="s">
        <v>1261</v>
      </c>
      <c r="E590" s="166" t="s">
        <v>1262</v>
      </c>
      <c r="F590" s="154">
        <v>65</v>
      </c>
      <c r="G590" s="154">
        <v>3039</v>
      </c>
      <c r="H590" s="154">
        <v>14458</v>
      </c>
      <c r="I590" s="154">
        <v>31891</v>
      </c>
      <c r="J590" s="154">
        <v>61237</v>
      </c>
      <c r="K590" s="154">
        <v>24710</v>
      </c>
    </row>
    <row r="591" spans="2:11" s="152" customFormat="1" ht="13.5" customHeight="1" x14ac:dyDescent="0.15">
      <c r="B591" s="153" t="s">
        <v>1557</v>
      </c>
      <c r="C591" s="153" t="s">
        <v>767</v>
      </c>
      <c r="D591" s="153" t="s">
        <v>1263</v>
      </c>
      <c r="E591" s="166" t="s">
        <v>1264</v>
      </c>
      <c r="F591" s="154">
        <v>107</v>
      </c>
      <c r="G591" s="154">
        <v>3162</v>
      </c>
      <c r="H591" s="154">
        <v>11112</v>
      </c>
      <c r="I591" s="154">
        <v>28935</v>
      </c>
      <c r="J591" s="154">
        <v>54218</v>
      </c>
      <c r="K591" s="154">
        <v>21222</v>
      </c>
    </row>
    <row r="592" spans="2:11" s="152" customFormat="1" ht="13.5" customHeight="1" x14ac:dyDescent="0.15">
      <c r="B592" s="153" t="s">
        <v>1557</v>
      </c>
      <c r="C592" s="153" t="s">
        <v>767</v>
      </c>
      <c r="D592" s="153" t="s">
        <v>1265</v>
      </c>
      <c r="E592" s="166" t="s">
        <v>1266</v>
      </c>
      <c r="F592" s="154">
        <v>208</v>
      </c>
      <c r="G592" s="154">
        <v>15229</v>
      </c>
      <c r="H592" s="154">
        <v>68251</v>
      </c>
      <c r="I592" s="154">
        <v>164928</v>
      </c>
      <c r="J592" s="154">
        <v>305487</v>
      </c>
      <c r="K592" s="154">
        <v>118044</v>
      </c>
    </row>
    <row r="593" spans="2:11" s="152" customFormat="1" ht="13.5" customHeight="1" x14ac:dyDescent="0.15">
      <c r="B593" s="153" t="s">
        <v>1557</v>
      </c>
      <c r="C593" s="153" t="s">
        <v>767</v>
      </c>
      <c r="D593" s="153" t="s">
        <v>1267</v>
      </c>
      <c r="E593" s="166" t="s">
        <v>1268</v>
      </c>
      <c r="F593" s="154">
        <v>37</v>
      </c>
      <c r="G593" s="154">
        <v>8993</v>
      </c>
      <c r="H593" s="154">
        <v>61375</v>
      </c>
      <c r="I593" s="154">
        <v>333146</v>
      </c>
      <c r="J593" s="154">
        <v>511818</v>
      </c>
      <c r="K593" s="154">
        <v>132874</v>
      </c>
    </row>
    <row r="594" spans="2:11" s="152" customFormat="1" ht="13.5" customHeight="1" x14ac:dyDescent="0.15">
      <c r="B594" s="153" t="s">
        <v>1557</v>
      </c>
      <c r="C594" s="153" t="s">
        <v>767</v>
      </c>
      <c r="D594" s="153" t="s">
        <v>1269</v>
      </c>
      <c r="E594" s="166" t="s">
        <v>1268</v>
      </c>
      <c r="F594" s="154">
        <v>37</v>
      </c>
      <c r="G594" s="154">
        <v>8993</v>
      </c>
      <c r="H594" s="154">
        <v>61375</v>
      </c>
      <c r="I594" s="154">
        <v>333146</v>
      </c>
      <c r="J594" s="154">
        <v>511818</v>
      </c>
      <c r="K594" s="154">
        <v>132874</v>
      </c>
    </row>
    <row r="595" spans="2:11" s="152" customFormat="1" ht="13.5" customHeight="1" x14ac:dyDescent="0.15">
      <c r="B595" s="153" t="s">
        <v>1557</v>
      </c>
      <c r="C595" s="153" t="s">
        <v>767</v>
      </c>
      <c r="D595" s="153" t="s">
        <v>1270</v>
      </c>
      <c r="E595" s="166" t="s">
        <v>1271</v>
      </c>
      <c r="F595" s="154">
        <v>3841</v>
      </c>
      <c r="G595" s="154">
        <v>412146</v>
      </c>
      <c r="H595" s="154">
        <v>2155952</v>
      </c>
      <c r="I595" s="154">
        <v>8001605</v>
      </c>
      <c r="J595" s="154">
        <v>14592905</v>
      </c>
      <c r="K595" s="154">
        <v>5337609</v>
      </c>
    </row>
    <row r="596" spans="2:11" s="152" customFormat="1" ht="13.5" customHeight="1" x14ac:dyDescent="0.15">
      <c r="B596" s="153" t="s">
        <v>1557</v>
      </c>
      <c r="C596" s="153" t="s">
        <v>767</v>
      </c>
      <c r="D596" s="153" t="s">
        <v>1272</v>
      </c>
      <c r="E596" s="166" t="s">
        <v>1273</v>
      </c>
      <c r="F596" s="154">
        <v>301</v>
      </c>
      <c r="G596" s="154">
        <v>115460</v>
      </c>
      <c r="H596" s="154">
        <v>729347</v>
      </c>
      <c r="I596" s="154">
        <v>2929271</v>
      </c>
      <c r="J596" s="154">
        <v>5678909</v>
      </c>
      <c r="K596" s="154">
        <v>2114095</v>
      </c>
    </row>
    <row r="597" spans="2:11" s="152" customFormat="1" ht="13.5" customHeight="1" x14ac:dyDescent="0.15">
      <c r="B597" s="153" t="s">
        <v>1557</v>
      </c>
      <c r="C597" s="153" t="s">
        <v>767</v>
      </c>
      <c r="D597" s="153" t="s">
        <v>1274</v>
      </c>
      <c r="E597" s="166" t="s">
        <v>1275</v>
      </c>
      <c r="F597" s="154">
        <v>15</v>
      </c>
      <c r="G597" s="154">
        <v>3989</v>
      </c>
      <c r="H597" s="154">
        <v>27397</v>
      </c>
      <c r="I597" s="154">
        <v>61272</v>
      </c>
      <c r="J597" s="154">
        <v>91651</v>
      </c>
      <c r="K597" s="154">
        <v>25000</v>
      </c>
    </row>
    <row r="598" spans="2:11" s="152" customFormat="1" ht="13.5" customHeight="1" x14ac:dyDescent="0.15">
      <c r="B598" s="153" t="s">
        <v>1557</v>
      </c>
      <c r="C598" s="153" t="s">
        <v>767</v>
      </c>
      <c r="D598" s="153" t="s">
        <v>1276</v>
      </c>
      <c r="E598" s="166" t="s">
        <v>1277</v>
      </c>
      <c r="F598" s="154">
        <v>29</v>
      </c>
      <c r="G598" s="154">
        <v>14986</v>
      </c>
      <c r="H598" s="154">
        <v>85026</v>
      </c>
      <c r="I598" s="154">
        <v>266201</v>
      </c>
      <c r="J598" s="154">
        <v>564070</v>
      </c>
      <c r="K598" s="154">
        <v>209850</v>
      </c>
    </row>
    <row r="599" spans="2:11" s="152" customFormat="1" ht="13.5" customHeight="1" x14ac:dyDescent="0.15">
      <c r="B599" s="153" t="s">
        <v>1557</v>
      </c>
      <c r="C599" s="153" t="s">
        <v>767</v>
      </c>
      <c r="D599" s="153" t="s">
        <v>1278</v>
      </c>
      <c r="E599" s="166" t="s">
        <v>1279</v>
      </c>
      <c r="F599" s="154">
        <v>90</v>
      </c>
      <c r="G599" s="154">
        <v>22899</v>
      </c>
      <c r="H599" s="154">
        <v>139970</v>
      </c>
      <c r="I599" s="154">
        <v>546142</v>
      </c>
      <c r="J599" s="154">
        <v>858154</v>
      </c>
      <c r="K599" s="154">
        <v>264294</v>
      </c>
    </row>
    <row r="600" spans="2:11" s="152" customFormat="1" ht="13.5" customHeight="1" x14ac:dyDescent="0.15">
      <c r="B600" s="153" t="s">
        <v>1557</v>
      </c>
      <c r="C600" s="153" t="s">
        <v>767</v>
      </c>
      <c r="D600" s="153" t="s">
        <v>1280</v>
      </c>
      <c r="E600" s="166" t="s">
        <v>1281</v>
      </c>
      <c r="F600" s="154">
        <v>106</v>
      </c>
      <c r="G600" s="154">
        <v>57245</v>
      </c>
      <c r="H600" s="154">
        <v>381637</v>
      </c>
      <c r="I600" s="154">
        <v>1268452</v>
      </c>
      <c r="J600" s="154">
        <v>3322194</v>
      </c>
      <c r="K600" s="154">
        <v>1573741</v>
      </c>
    </row>
    <row r="601" spans="2:11" s="152" customFormat="1" ht="13.5" customHeight="1" x14ac:dyDescent="0.15">
      <c r="B601" s="153" t="s">
        <v>1557</v>
      </c>
      <c r="C601" s="153" t="s">
        <v>767</v>
      </c>
      <c r="D601" s="153" t="s">
        <v>1282</v>
      </c>
      <c r="E601" s="166" t="s">
        <v>1283</v>
      </c>
      <c r="F601" s="154">
        <v>61</v>
      </c>
      <c r="G601" s="154">
        <v>16341</v>
      </c>
      <c r="H601" s="154">
        <v>95317</v>
      </c>
      <c r="I601" s="154">
        <v>787203</v>
      </c>
      <c r="J601" s="154">
        <v>842840</v>
      </c>
      <c r="K601" s="154">
        <v>41209</v>
      </c>
    </row>
    <row r="602" spans="2:11" s="152" customFormat="1" ht="13.5" customHeight="1" x14ac:dyDescent="0.15">
      <c r="B602" s="153" t="s">
        <v>1557</v>
      </c>
      <c r="C602" s="153" t="s">
        <v>767</v>
      </c>
      <c r="D602" s="153" t="s">
        <v>1284</v>
      </c>
      <c r="E602" s="166" t="s">
        <v>1285</v>
      </c>
      <c r="F602" s="154">
        <v>841</v>
      </c>
      <c r="G602" s="154">
        <v>85435</v>
      </c>
      <c r="H602" s="154">
        <v>395154</v>
      </c>
      <c r="I602" s="154">
        <v>1720086</v>
      </c>
      <c r="J602" s="154">
        <v>2932707</v>
      </c>
      <c r="K602" s="154">
        <v>1017723</v>
      </c>
    </row>
    <row r="603" spans="2:11" s="152" customFormat="1" ht="13.5" customHeight="1" x14ac:dyDescent="0.15">
      <c r="B603" s="153" t="s">
        <v>1557</v>
      </c>
      <c r="C603" s="153" t="s">
        <v>767</v>
      </c>
      <c r="D603" s="153" t="s">
        <v>1286</v>
      </c>
      <c r="E603" s="166" t="s">
        <v>1287</v>
      </c>
      <c r="F603" s="154">
        <v>351</v>
      </c>
      <c r="G603" s="154">
        <v>53844</v>
      </c>
      <c r="H603" s="154">
        <v>261216</v>
      </c>
      <c r="I603" s="154">
        <v>848527</v>
      </c>
      <c r="J603" s="154">
        <v>1627533</v>
      </c>
      <c r="K603" s="154">
        <v>650842</v>
      </c>
    </row>
    <row r="604" spans="2:11" s="152" customFormat="1" ht="13.5" customHeight="1" x14ac:dyDescent="0.15">
      <c r="B604" s="153" t="s">
        <v>1557</v>
      </c>
      <c r="C604" s="153" t="s">
        <v>767</v>
      </c>
      <c r="D604" s="153" t="s">
        <v>1288</v>
      </c>
      <c r="E604" s="166" t="s">
        <v>1289</v>
      </c>
      <c r="F604" s="154">
        <v>77</v>
      </c>
      <c r="G604" s="154">
        <v>2070</v>
      </c>
      <c r="H604" s="154">
        <v>7630</v>
      </c>
      <c r="I604" s="154">
        <v>45418</v>
      </c>
      <c r="J604" s="154">
        <v>65263</v>
      </c>
      <c r="K604" s="154">
        <v>17175</v>
      </c>
    </row>
    <row r="605" spans="2:11" s="152" customFormat="1" ht="13.5" customHeight="1" x14ac:dyDescent="0.15">
      <c r="B605" s="153" t="s">
        <v>1557</v>
      </c>
      <c r="C605" s="153" t="s">
        <v>767</v>
      </c>
      <c r="D605" s="153" t="s">
        <v>1290</v>
      </c>
      <c r="E605" s="166" t="s">
        <v>1291</v>
      </c>
      <c r="F605" s="154">
        <v>413</v>
      </c>
      <c r="G605" s="154">
        <v>29521</v>
      </c>
      <c r="H605" s="154">
        <v>126308</v>
      </c>
      <c r="I605" s="154">
        <v>826141</v>
      </c>
      <c r="J605" s="154">
        <v>1239912</v>
      </c>
      <c r="K605" s="154">
        <v>349705</v>
      </c>
    </row>
    <row r="606" spans="2:11" s="152" customFormat="1" ht="13.5" customHeight="1" x14ac:dyDescent="0.15">
      <c r="B606" s="153" t="s">
        <v>1557</v>
      </c>
      <c r="C606" s="153" t="s">
        <v>767</v>
      </c>
      <c r="D606" s="153" t="s">
        <v>1292</v>
      </c>
      <c r="E606" s="166" t="s">
        <v>1293</v>
      </c>
      <c r="F606" s="154">
        <v>25</v>
      </c>
      <c r="G606" s="154">
        <v>3641</v>
      </c>
      <c r="H606" s="154">
        <v>21057</v>
      </c>
      <c r="I606" s="154">
        <v>89036</v>
      </c>
      <c r="J606" s="154">
        <v>123860</v>
      </c>
      <c r="K606" s="154">
        <v>27912</v>
      </c>
    </row>
    <row r="607" spans="2:11" s="152" customFormat="1" ht="13.5" customHeight="1" x14ac:dyDescent="0.15">
      <c r="B607" s="153" t="s">
        <v>1557</v>
      </c>
      <c r="C607" s="153" t="s">
        <v>767</v>
      </c>
      <c r="D607" s="153" t="s">
        <v>1294</v>
      </c>
      <c r="E607" s="166" t="s">
        <v>1295</v>
      </c>
      <c r="F607" s="154">
        <v>9</v>
      </c>
      <c r="G607" s="154">
        <v>1028</v>
      </c>
      <c r="H607" s="154">
        <v>4586</v>
      </c>
      <c r="I607" s="154">
        <v>2428</v>
      </c>
      <c r="J607" s="154">
        <v>7367</v>
      </c>
      <c r="K607" s="154">
        <v>4364</v>
      </c>
    </row>
    <row r="608" spans="2:11" s="152" customFormat="1" ht="13.5" customHeight="1" x14ac:dyDescent="0.15">
      <c r="B608" s="153" t="s">
        <v>1557</v>
      </c>
      <c r="C608" s="153" t="s">
        <v>767</v>
      </c>
      <c r="D608" s="153" t="s">
        <v>1296</v>
      </c>
      <c r="E608" s="166" t="s">
        <v>1297</v>
      </c>
      <c r="F608" s="154">
        <v>16</v>
      </c>
      <c r="G608" s="154">
        <v>2613</v>
      </c>
      <c r="H608" s="154">
        <v>16470</v>
      </c>
      <c r="I608" s="154">
        <v>86607</v>
      </c>
      <c r="J608" s="154">
        <v>116493</v>
      </c>
      <c r="K608" s="154">
        <v>23548</v>
      </c>
    </row>
    <row r="609" spans="2:11" s="152" customFormat="1" ht="13.5" customHeight="1" x14ac:dyDescent="0.15">
      <c r="B609" s="153" t="s">
        <v>1557</v>
      </c>
      <c r="C609" s="153" t="s">
        <v>767</v>
      </c>
      <c r="D609" s="153" t="s">
        <v>1298</v>
      </c>
      <c r="E609" s="166" t="s">
        <v>1299</v>
      </c>
      <c r="F609" s="154">
        <v>1109</v>
      </c>
      <c r="G609" s="154">
        <v>79583</v>
      </c>
      <c r="H609" s="154">
        <v>350268</v>
      </c>
      <c r="I609" s="154">
        <v>1243764</v>
      </c>
      <c r="J609" s="154">
        <v>2045970</v>
      </c>
      <c r="K609" s="154">
        <v>705729</v>
      </c>
    </row>
    <row r="610" spans="2:11" s="152" customFormat="1" ht="13.5" customHeight="1" x14ac:dyDescent="0.15">
      <c r="B610" s="153" t="s">
        <v>1557</v>
      </c>
      <c r="C610" s="153" t="s">
        <v>767</v>
      </c>
      <c r="D610" s="153" t="s">
        <v>1300</v>
      </c>
      <c r="E610" s="166" t="s">
        <v>1301</v>
      </c>
      <c r="F610" s="154">
        <v>408</v>
      </c>
      <c r="G610" s="154">
        <v>40800</v>
      </c>
      <c r="H610" s="154">
        <v>198384</v>
      </c>
      <c r="I610" s="154">
        <v>619132</v>
      </c>
      <c r="J610" s="154">
        <v>1147671</v>
      </c>
      <c r="K610" s="154">
        <v>468826</v>
      </c>
    </row>
    <row r="611" spans="2:11" s="152" customFormat="1" ht="13.5" customHeight="1" x14ac:dyDescent="0.15">
      <c r="B611" s="153" t="s">
        <v>1557</v>
      </c>
      <c r="C611" s="153" t="s">
        <v>767</v>
      </c>
      <c r="D611" s="153" t="s">
        <v>1302</v>
      </c>
      <c r="E611" s="166" t="s">
        <v>1303</v>
      </c>
      <c r="F611" s="154">
        <v>701</v>
      </c>
      <c r="G611" s="154">
        <v>38783</v>
      </c>
      <c r="H611" s="154">
        <v>151884</v>
      </c>
      <c r="I611" s="154">
        <v>624632</v>
      </c>
      <c r="J611" s="154">
        <v>898299</v>
      </c>
      <c r="K611" s="154">
        <v>236902</v>
      </c>
    </row>
    <row r="612" spans="2:11" s="152" customFormat="1" ht="13.5" customHeight="1" x14ac:dyDescent="0.15">
      <c r="B612" s="153" t="s">
        <v>1557</v>
      </c>
      <c r="C612" s="153" t="s">
        <v>767</v>
      </c>
      <c r="D612" s="153" t="s">
        <v>1304</v>
      </c>
      <c r="E612" s="166" t="s">
        <v>1305</v>
      </c>
      <c r="F612" s="154">
        <v>235</v>
      </c>
      <c r="G612" s="154">
        <v>23811</v>
      </c>
      <c r="H612" s="154">
        <v>122546</v>
      </c>
      <c r="I612" s="154">
        <v>512175</v>
      </c>
      <c r="J612" s="154">
        <v>860231</v>
      </c>
      <c r="K612" s="154">
        <v>289112</v>
      </c>
    </row>
    <row r="613" spans="2:11" s="152" customFormat="1" ht="13.5" customHeight="1" x14ac:dyDescent="0.15">
      <c r="B613" s="153" t="s">
        <v>1557</v>
      </c>
      <c r="C613" s="153" t="s">
        <v>767</v>
      </c>
      <c r="D613" s="153" t="s">
        <v>1306</v>
      </c>
      <c r="E613" s="166" t="s">
        <v>1307</v>
      </c>
      <c r="F613" s="154">
        <v>114</v>
      </c>
      <c r="G613" s="154">
        <v>11104</v>
      </c>
      <c r="H613" s="154">
        <v>50530</v>
      </c>
      <c r="I613" s="154">
        <v>220088</v>
      </c>
      <c r="J613" s="154">
        <v>410369</v>
      </c>
      <c r="K613" s="154">
        <v>164479</v>
      </c>
    </row>
    <row r="614" spans="2:11" s="152" customFormat="1" ht="13.5" customHeight="1" x14ac:dyDescent="0.15">
      <c r="B614" s="153" t="s">
        <v>1557</v>
      </c>
      <c r="C614" s="153" t="s">
        <v>767</v>
      </c>
      <c r="D614" s="153" t="s">
        <v>1308</v>
      </c>
      <c r="E614" s="166" t="s">
        <v>1309</v>
      </c>
      <c r="F614" s="154">
        <v>121</v>
      </c>
      <c r="G614" s="154">
        <v>12707</v>
      </c>
      <c r="H614" s="154">
        <v>72016</v>
      </c>
      <c r="I614" s="154">
        <v>292087</v>
      </c>
      <c r="J614" s="154">
        <v>449862</v>
      </c>
      <c r="K614" s="154">
        <v>124633</v>
      </c>
    </row>
    <row r="615" spans="2:11" s="152" customFormat="1" ht="13.5" customHeight="1" x14ac:dyDescent="0.15">
      <c r="B615" s="153" t="s">
        <v>1557</v>
      </c>
      <c r="C615" s="153" t="s">
        <v>767</v>
      </c>
      <c r="D615" s="153" t="s">
        <v>1310</v>
      </c>
      <c r="E615" s="166" t="s">
        <v>1311</v>
      </c>
      <c r="F615" s="154">
        <v>1330</v>
      </c>
      <c r="G615" s="154">
        <v>104216</v>
      </c>
      <c r="H615" s="154">
        <v>537580</v>
      </c>
      <c r="I615" s="154">
        <v>1507274</v>
      </c>
      <c r="J615" s="154">
        <v>2951228</v>
      </c>
      <c r="K615" s="154">
        <v>1183040</v>
      </c>
    </row>
    <row r="616" spans="2:11" s="152" customFormat="1" ht="13.5" customHeight="1" x14ac:dyDescent="0.15">
      <c r="B616" s="153" t="s">
        <v>1557</v>
      </c>
      <c r="C616" s="153" t="s">
        <v>767</v>
      </c>
      <c r="D616" s="153" t="s">
        <v>1312</v>
      </c>
      <c r="E616" s="166" t="s">
        <v>1311</v>
      </c>
      <c r="F616" s="154">
        <v>1330</v>
      </c>
      <c r="G616" s="154">
        <v>104216</v>
      </c>
      <c r="H616" s="154">
        <v>537580</v>
      </c>
      <c r="I616" s="154">
        <v>1507274</v>
      </c>
      <c r="J616" s="154">
        <v>2951228</v>
      </c>
      <c r="K616" s="154">
        <v>1183040</v>
      </c>
    </row>
    <row r="617" spans="2:11" s="152" customFormat="1" ht="13.5" customHeight="1" x14ac:dyDescent="0.15">
      <c r="B617" s="153" t="s">
        <v>1557</v>
      </c>
      <c r="C617" s="153" t="s">
        <v>767</v>
      </c>
      <c r="D617" s="153" t="s">
        <v>1313</v>
      </c>
      <c r="E617" s="166" t="s">
        <v>1314</v>
      </c>
      <c r="F617" s="154">
        <v>8191</v>
      </c>
      <c r="G617" s="154">
        <v>480830</v>
      </c>
      <c r="H617" s="154">
        <v>2512174</v>
      </c>
      <c r="I617" s="154">
        <v>10566980</v>
      </c>
      <c r="J617" s="154">
        <v>17819148</v>
      </c>
      <c r="K617" s="154">
        <v>6309548</v>
      </c>
    </row>
    <row r="618" spans="2:11" s="152" customFormat="1" ht="13.5" customHeight="1" x14ac:dyDescent="0.15">
      <c r="B618" s="153" t="s">
        <v>1557</v>
      </c>
      <c r="C618" s="153" t="s">
        <v>767</v>
      </c>
      <c r="D618" s="153" t="s">
        <v>1315</v>
      </c>
      <c r="E618" s="166" t="s">
        <v>1316</v>
      </c>
      <c r="F618" s="154">
        <v>3620</v>
      </c>
      <c r="G618" s="154">
        <v>167348</v>
      </c>
      <c r="H618" s="154">
        <v>859893</v>
      </c>
      <c r="I618" s="154">
        <v>2997221</v>
      </c>
      <c r="J618" s="154">
        <v>5020859</v>
      </c>
      <c r="K618" s="154">
        <v>1757525</v>
      </c>
    </row>
    <row r="619" spans="2:11" s="152" customFormat="1" ht="13.5" customHeight="1" x14ac:dyDescent="0.15">
      <c r="B619" s="153" t="s">
        <v>1557</v>
      </c>
      <c r="C619" s="153" t="s">
        <v>767</v>
      </c>
      <c r="D619" s="153" t="s">
        <v>1317</v>
      </c>
      <c r="E619" s="166" t="s">
        <v>1318</v>
      </c>
      <c r="F619" s="154">
        <v>514</v>
      </c>
      <c r="G619" s="154">
        <v>36538</v>
      </c>
      <c r="H619" s="154">
        <v>187021</v>
      </c>
      <c r="I619" s="154">
        <v>774333</v>
      </c>
      <c r="J619" s="154">
        <v>1279509</v>
      </c>
      <c r="K619" s="154">
        <v>449171</v>
      </c>
    </row>
    <row r="620" spans="2:11" s="152" customFormat="1" ht="13.5" customHeight="1" x14ac:dyDescent="0.15">
      <c r="B620" s="153" t="s">
        <v>1557</v>
      </c>
      <c r="C620" s="153" t="s">
        <v>767</v>
      </c>
      <c r="D620" s="153" t="s">
        <v>1319</v>
      </c>
      <c r="E620" s="166" t="s">
        <v>1320</v>
      </c>
      <c r="F620" s="154">
        <v>251</v>
      </c>
      <c r="G620" s="154">
        <v>15532</v>
      </c>
      <c r="H620" s="154">
        <v>88861</v>
      </c>
      <c r="I620" s="154">
        <v>319671</v>
      </c>
      <c r="J620" s="154">
        <v>497534</v>
      </c>
      <c r="K620" s="154">
        <v>152184</v>
      </c>
    </row>
    <row r="621" spans="2:11" s="152" customFormat="1" ht="13.5" customHeight="1" x14ac:dyDescent="0.15">
      <c r="B621" s="153" t="s">
        <v>1557</v>
      </c>
      <c r="C621" s="153" t="s">
        <v>767</v>
      </c>
      <c r="D621" s="153" t="s">
        <v>1321</v>
      </c>
      <c r="E621" s="166" t="s">
        <v>1322</v>
      </c>
      <c r="F621" s="154">
        <v>262</v>
      </c>
      <c r="G621" s="154">
        <v>26806</v>
      </c>
      <c r="H621" s="154">
        <v>153349</v>
      </c>
      <c r="I621" s="154">
        <v>534732</v>
      </c>
      <c r="J621" s="154">
        <v>904893</v>
      </c>
      <c r="K621" s="154">
        <v>307091</v>
      </c>
    </row>
    <row r="622" spans="2:11" s="152" customFormat="1" ht="13.5" customHeight="1" x14ac:dyDescent="0.15">
      <c r="B622" s="153" t="s">
        <v>1557</v>
      </c>
      <c r="C622" s="153" t="s">
        <v>767</v>
      </c>
      <c r="D622" s="153" t="s">
        <v>1323</v>
      </c>
      <c r="E622" s="166" t="s">
        <v>1324</v>
      </c>
      <c r="F622" s="154">
        <v>2268</v>
      </c>
      <c r="G622" s="154">
        <v>73233</v>
      </c>
      <c r="H622" s="154">
        <v>364053</v>
      </c>
      <c r="I622" s="154">
        <v>1052011</v>
      </c>
      <c r="J622" s="154">
        <v>1776610</v>
      </c>
      <c r="K622" s="154">
        <v>638118</v>
      </c>
    </row>
    <row r="623" spans="2:11" s="152" customFormat="1" ht="13.5" customHeight="1" x14ac:dyDescent="0.15">
      <c r="B623" s="153" t="s">
        <v>1557</v>
      </c>
      <c r="C623" s="153" t="s">
        <v>767</v>
      </c>
      <c r="D623" s="153" t="s">
        <v>1325</v>
      </c>
      <c r="E623" s="166" t="s">
        <v>1326</v>
      </c>
      <c r="F623" s="154">
        <v>325</v>
      </c>
      <c r="G623" s="154">
        <v>15239</v>
      </c>
      <c r="H623" s="154">
        <v>66609</v>
      </c>
      <c r="I623" s="154">
        <v>316474</v>
      </c>
      <c r="J623" s="154">
        <v>562312</v>
      </c>
      <c r="K623" s="154">
        <v>210960</v>
      </c>
    </row>
    <row r="624" spans="2:11" s="152" customFormat="1" ht="13.5" customHeight="1" x14ac:dyDescent="0.15">
      <c r="B624" s="153" t="s">
        <v>1557</v>
      </c>
      <c r="C624" s="153" t="s">
        <v>767</v>
      </c>
      <c r="D624" s="153" t="s">
        <v>1327</v>
      </c>
      <c r="E624" s="166" t="s">
        <v>1328</v>
      </c>
      <c r="F624" s="154">
        <v>1471</v>
      </c>
      <c r="G624" s="154">
        <v>108969</v>
      </c>
      <c r="H624" s="154">
        <v>568546</v>
      </c>
      <c r="I624" s="154">
        <v>3089461</v>
      </c>
      <c r="J624" s="154">
        <v>4649565</v>
      </c>
      <c r="K624" s="154">
        <v>1345749</v>
      </c>
    </row>
    <row r="625" spans="2:11" s="152" customFormat="1" ht="13.5" customHeight="1" x14ac:dyDescent="0.15">
      <c r="B625" s="153" t="s">
        <v>1557</v>
      </c>
      <c r="C625" s="153" t="s">
        <v>767</v>
      </c>
      <c r="D625" s="153" t="s">
        <v>1329</v>
      </c>
      <c r="E625" s="166" t="s">
        <v>1330</v>
      </c>
      <c r="F625" s="154">
        <v>90</v>
      </c>
      <c r="G625" s="154">
        <v>2840</v>
      </c>
      <c r="H625" s="154">
        <v>14513</v>
      </c>
      <c r="I625" s="154">
        <v>42136</v>
      </c>
      <c r="J625" s="154">
        <v>79950</v>
      </c>
      <c r="K625" s="154">
        <v>31732</v>
      </c>
    </row>
    <row r="626" spans="2:11" s="152" customFormat="1" ht="13.5" customHeight="1" x14ac:dyDescent="0.15">
      <c r="B626" s="153" t="s">
        <v>1557</v>
      </c>
      <c r="C626" s="153" t="s">
        <v>767</v>
      </c>
      <c r="D626" s="153" t="s">
        <v>1331</v>
      </c>
      <c r="E626" s="166" t="s">
        <v>1332</v>
      </c>
      <c r="F626" s="154">
        <v>768</v>
      </c>
      <c r="G626" s="154">
        <v>78210</v>
      </c>
      <c r="H626" s="154">
        <v>417940</v>
      </c>
      <c r="I626" s="154">
        <v>2581264</v>
      </c>
      <c r="J626" s="154">
        <v>3830793</v>
      </c>
      <c r="K626" s="154">
        <v>1083733</v>
      </c>
    </row>
    <row r="627" spans="2:11" s="152" customFormat="1" ht="13.5" customHeight="1" x14ac:dyDescent="0.15">
      <c r="B627" s="153" t="s">
        <v>1557</v>
      </c>
      <c r="C627" s="153" t="s">
        <v>767</v>
      </c>
      <c r="D627" s="153" t="s">
        <v>1333</v>
      </c>
      <c r="E627" s="166" t="s">
        <v>1334</v>
      </c>
      <c r="F627" s="154">
        <v>613</v>
      </c>
      <c r="G627" s="154">
        <v>27919</v>
      </c>
      <c r="H627" s="154">
        <v>136093</v>
      </c>
      <c r="I627" s="154">
        <v>466060</v>
      </c>
      <c r="J627" s="154">
        <v>738823</v>
      </c>
      <c r="K627" s="154">
        <v>230285</v>
      </c>
    </row>
    <row r="628" spans="2:11" s="152" customFormat="1" ht="13.5" customHeight="1" x14ac:dyDescent="0.15">
      <c r="B628" s="153" t="s">
        <v>1557</v>
      </c>
      <c r="C628" s="153" t="s">
        <v>767</v>
      </c>
      <c r="D628" s="153" t="s">
        <v>1335</v>
      </c>
      <c r="E628" s="166" t="s">
        <v>1336</v>
      </c>
      <c r="F628" s="154">
        <v>877</v>
      </c>
      <c r="G628" s="154">
        <v>58152</v>
      </c>
      <c r="H628" s="154">
        <v>288112</v>
      </c>
      <c r="I628" s="154">
        <v>1460125</v>
      </c>
      <c r="J628" s="154">
        <v>2952335</v>
      </c>
      <c r="K628" s="154">
        <v>1312545</v>
      </c>
    </row>
    <row r="629" spans="2:11" s="152" customFormat="1" ht="13.5" customHeight="1" x14ac:dyDescent="0.15">
      <c r="B629" s="153" t="s">
        <v>1557</v>
      </c>
      <c r="C629" s="153" t="s">
        <v>767</v>
      </c>
      <c r="D629" s="153" t="s">
        <v>1337</v>
      </c>
      <c r="E629" s="166" t="s">
        <v>1338</v>
      </c>
      <c r="F629" s="154">
        <v>166</v>
      </c>
      <c r="G629" s="154">
        <v>10838</v>
      </c>
      <c r="H629" s="154">
        <v>49347</v>
      </c>
      <c r="I629" s="154">
        <v>316117</v>
      </c>
      <c r="J629" s="154">
        <v>530124</v>
      </c>
      <c r="K629" s="154">
        <v>187302</v>
      </c>
    </row>
    <row r="630" spans="2:11" s="152" customFormat="1" ht="13.5" customHeight="1" x14ac:dyDescent="0.15">
      <c r="B630" s="153" t="s">
        <v>1557</v>
      </c>
      <c r="C630" s="153" t="s">
        <v>767</v>
      </c>
      <c r="D630" s="153" t="s">
        <v>1339</v>
      </c>
      <c r="E630" s="166" t="s">
        <v>1340</v>
      </c>
      <c r="F630" s="154">
        <v>400</v>
      </c>
      <c r="G630" s="154">
        <v>28697</v>
      </c>
      <c r="H630" s="154">
        <v>165519</v>
      </c>
      <c r="I630" s="154">
        <v>710670</v>
      </c>
      <c r="J630" s="154">
        <v>1700493</v>
      </c>
      <c r="K630" s="154">
        <v>869522</v>
      </c>
    </row>
    <row r="631" spans="2:11" s="152" customFormat="1" ht="13.5" customHeight="1" x14ac:dyDescent="0.15">
      <c r="B631" s="153" t="s">
        <v>1557</v>
      </c>
      <c r="C631" s="153" t="s">
        <v>767</v>
      </c>
      <c r="D631" s="153" t="s">
        <v>1341</v>
      </c>
      <c r="E631" s="166" t="s">
        <v>1342</v>
      </c>
      <c r="F631" s="154">
        <v>24</v>
      </c>
      <c r="G631" s="154">
        <v>4207</v>
      </c>
      <c r="H631" s="154">
        <v>16306</v>
      </c>
      <c r="I631" s="154">
        <v>152034</v>
      </c>
      <c r="J631" s="154">
        <v>243145</v>
      </c>
      <c r="K631" s="154">
        <v>82229</v>
      </c>
    </row>
    <row r="632" spans="2:11" s="152" customFormat="1" ht="13.5" customHeight="1" x14ac:dyDescent="0.15">
      <c r="B632" s="153" t="s">
        <v>1557</v>
      </c>
      <c r="C632" s="153" t="s">
        <v>767</v>
      </c>
      <c r="D632" s="153" t="s">
        <v>1343</v>
      </c>
      <c r="E632" s="166" t="s">
        <v>1344</v>
      </c>
      <c r="F632" s="154">
        <v>287</v>
      </c>
      <c r="G632" s="154">
        <v>14410</v>
      </c>
      <c r="H632" s="154">
        <v>56940</v>
      </c>
      <c r="I632" s="154">
        <v>281304</v>
      </c>
      <c r="J632" s="154">
        <v>478574</v>
      </c>
      <c r="K632" s="154">
        <v>173492</v>
      </c>
    </row>
    <row r="633" spans="2:11" s="152" customFormat="1" ht="13.5" customHeight="1" x14ac:dyDescent="0.15">
      <c r="B633" s="153" t="s">
        <v>1557</v>
      </c>
      <c r="C633" s="153" t="s">
        <v>767</v>
      </c>
      <c r="D633" s="153" t="s">
        <v>1345</v>
      </c>
      <c r="E633" s="166" t="s">
        <v>1346</v>
      </c>
      <c r="F633" s="154">
        <v>527</v>
      </c>
      <c r="G633" s="154">
        <v>33104</v>
      </c>
      <c r="H633" s="154">
        <v>161259</v>
      </c>
      <c r="I633" s="154">
        <v>885342</v>
      </c>
      <c r="J633" s="154">
        <v>1288246</v>
      </c>
      <c r="K633" s="154">
        <v>330994</v>
      </c>
    </row>
    <row r="634" spans="2:11" s="152" customFormat="1" ht="13.5" customHeight="1" x14ac:dyDescent="0.15">
      <c r="B634" s="153" t="s">
        <v>1557</v>
      </c>
      <c r="C634" s="153" t="s">
        <v>767</v>
      </c>
      <c r="D634" s="153" t="s">
        <v>1347</v>
      </c>
      <c r="E634" s="166" t="s">
        <v>1348</v>
      </c>
      <c r="F634" s="154">
        <v>67</v>
      </c>
      <c r="G634" s="154">
        <v>5440</v>
      </c>
      <c r="H634" s="154">
        <v>28795</v>
      </c>
      <c r="I634" s="154">
        <v>57509</v>
      </c>
      <c r="J634" s="154">
        <v>139440</v>
      </c>
      <c r="K634" s="154">
        <v>72917</v>
      </c>
    </row>
    <row r="635" spans="2:11" s="152" customFormat="1" ht="13.5" customHeight="1" x14ac:dyDescent="0.15">
      <c r="B635" s="153" t="s">
        <v>1557</v>
      </c>
      <c r="C635" s="153" t="s">
        <v>767</v>
      </c>
      <c r="D635" s="153" t="s">
        <v>1349</v>
      </c>
      <c r="E635" s="166" t="s">
        <v>1350</v>
      </c>
      <c r="F635" s="154">
        <v>460</v>
      </c>
      <c r="G635" s="154">
        <v>27664</v>
      </c>
      <c r="H635" s="154">
        <v>132463</v>
      </c>
      <c r="I635" s="154">
        <v>827833</v>
      </c>
      <c r="J635" s="154">
        <v>1148806</v>
      </c>
      <c r="K635" s="154">
        <v>258076</v>
      </c>
    </row>
    <row r="636" spans="2:11" s="152" customFormat="1" ht="13.5" customHeight="1" x14ac:dyDescent="0.15">
      <c r="B636" s="153" t="s">
        <v>1557</v>
      </c>
      <c r="C636" s="153" t="s">
        <v>767</v>
      </c>
      <c r="D636" s="153" t="s">
        <v>1351</v>
      </c>
      <c r="E636" s="166" t="s">
        <v>1352</v>
      </c>
      <c r="F636" s="154">
        <v>154</v>
      </c>
      <c r="G636" s="154">
        <v>27009</v>
      </c>
      <c r="H636" s="154">
        <v>162607</v>
      </c>
      <c r="I636" s="154">
        <v>594374</v>
      </c>
      <c r="J636" s="154">
        <v>979979</v>
      </c>
      <c r="K636" s="154">
        <v>332162</v>
      </c>
    </row>
    <row r="637" spans="2:11" s="152" customFormat="1" ht="13.5" customHeight="1" x14ac:dyDescent="0.15">
      <c r="B637" s="153" t="s">
        <v>1557</v>
      </c>
      <c r="C637" s="153" t="s">
        <v>767</v>
      </c>
      <c r="D637" s="153" t="s">
        <v>1353</v>
      </c>
      <c r="E637" s="166" t="s">
        <v>1354</v>
      </c>
      <c r="F637" s="154">
        <v>126</v>
      </c>
      <c r="G637" s="154">
        <v>23766</v>
      </c>
      <c r="H637" s="154">
        <v>143692</v>
      </c>
      <c r="I637" s="154">
        <v>541270</v>
      </c>
      <c r="J637" s="154">
        <v>860765</v>
      </c>
      <c r="K637" s="154">
        <v>272256</v>
      </c>
    </row>
    <row r="638" spans="2:11" s="152" customFormat="1" ht="13.5" customHeight="1" x14ac:dyDescent="0.15">
      <c r="B638" s="153" t="s">
        <v>1557</v>
      </c>
      <c r="C638" s="153" t="s">
        <v>767</v>
      </c>
      <c r="D638" s="153" t="s">
        <v>1355</v>
      </c>
      <c r="E638" s="166" t="s">
        <v>1356</v>
      </c>
      <c r="F638" s="154">
        <v>28</v>
      </c>
      <c r="G638" s="154">
        <v>3243</v>
      </c>
      <c r="H638" s="154">
        <v>18915</v>
      </c>
      <c r="I638" s="154">
        <v>53104</v>
      </c>
      <c r="J638" s="154">
        <v>119213</v>
      </c>
      <c r="K638" s="154">
        <v>59906</v>
      </c>
    </row>
    <row r="639" spans="2:11" s="152" customFormat="1" ht="13.5" customHeight="1" x14ac:dyDescent="0.15">
      <c r="B639" s="153" t="s">
        <v>1557</v>
      </c>
      <c r="C639" s="153" t="s">
        <v>767</v>
      </c>
      <c r="D639" s="153" t="s">
        <v>1357</v>
      </c>
      <c r="E639" s="166" t="s">
        <v>1358</v>
      </c>
      <c r="F639" s="154">
        <v>505</v>
      </c>
      <c r="G639" s="154">
        <v>28194</v>
      </c>
      <c r="H639" s="154">
        <v>167373</v>
      </c>
      <c r="I639" s="154">
        <v>591057</v>
      </c>
      <c r="J639" s="154">
        <v>1070559</v>
      </c>
      <c r="K639" s="154">
        <v>409727</v>
      </c>
    </row>
    <row r="640" spans="2:11" s="152" customFormat="1" ht="13.5" customHeight="1" x14ac:dyDescent="0.15">
      <c r="B640" s="153" t="s">
        <v>1557</v>
      </c>
      <c r="C640" s="153" t="s">
        <v>767</v>
      </c>
      <c r="D640" s="153" t="s">
        <v>1359</v>
      </c>
      <c r="E640" s="166" t="s">
        <v>1360</v>
      </c>
      <c r="F640" s="154">
        <v>93</v>
      </c>
      <c r="G640" s="154">
        <v>7231</v>
      </c>
      <c r="H640" s="154">
        <v>39906</v>
      </c>
      <c r="I640" s="154">
        <v>249070</v>
      </c>
      <c r="J640" s="154">
        <v>387008</v>
      </c>
      <c r="K640" s="154">
        <v>123840</v>
      </c>
    </row>
    <row r="641" spans="2:11" s="152" customFormat="1" ht="13.5" customHeight="1" x14ac:dyDescent="0.15">
      <c r="B641" s="153" t="s">
        <v>1557</v>
      </c>
      <c r="C641" s="153" t="s">
        <v>767</v>
      </c>
      <c r="D641" s="153" t="s">
        <v>1361</v>
      </c>
      <c r="E641" s="166" t="s">
        <v>1362</v>
      </c>
      <c r="F641" s="154">
        <v>65</v>
      </c>
      <c r="G641" s="154">
        <v>3713</v>
      </c>
      <c r="H641" s="154">
        <v>27821</v>
      </c>
      <c r="I641" s="154">
        <v>67584</v>
      </c>
      <c r="J641" s="154">
        <v>195551</v>
      </c>
      <c r="K641" s="154">
        <v>111836</v>
      </c>
    </row>
    <row r="642" spans="2:11" s="152" customFormat="1" ht="13.5" customHeight="1" x14ac:dyDescent="0.15">
      <c r="B642" s="153" t="s">
        <v>1557</v>
      </c>
      <c r="C642" s="153" t="s">
        <v>767</v>
      </c>
      <c r="D642" s="153" t="s">
        <v>1363</v>
      </c>
      <c r="E642" s="166" t="s">
        <v>1364</v>
      </c>
      <c r="F642" s="154">
        <v>347</v>
      </c>
      <c r="G642" s="154">
        <v>17250</v>
      </c>
      <c r="H642" s="154">
        <v>99646</v>
      </c>
      <c r="I642" s="154">
        <v>274403</v>
      </c>
      <c r="J642" s="154">
        <v>488000</v>
      </c>
      <c r="K642" s="154">
        <v>174052</v>
      </c>
    </row>
    <row r="643" spans="2:11" s="152" customFormat="1" ht="13.5" customHeight="1" x14ac:dyDescent="0.15">
      <c r="B643" s="153" t="s">
        <v>1557</v>
      </c>
      <c r="C643" s="153" t="s">
        <v>767</v>
      </c>
      <c r="D643" s="153" t="s">
        <v>1365</v>
      </c>
      <c r="E643" s="166" t="s">
        <v>1366</v>
      </c>
      <c r="F643" s="154">
        <v>722</v>
      </c>
      <c r="G643" s="154">
        <v>43258</v>
      </c>
      <c r="H643" s="154">
        <v>240171</v>
      </c>
      <c r="I643" s="154">
        <v>730232</v>
      </c>
      <c r="J643" s="154">
        <v>1430419</v>
      </c>
      <c r="K643" s="154">
        <v>643817</v>
      </c>
    </row>
    <row r="644" spans="2:11" s="152" customFormat="1" ht="13.5" customHeight="1" x14ac:dyDescent="0.15">
      <c r="B644" s="153" t="s">
        <v>1557</v>
      </c>
      <c r="C644" s="153" t="s">
        <v>767</v>
      </c>
      <c r="D644" s="153" t="s">
        <v>1367</v>
      </c>
      <c r="E644" s="166" t="s">
        <v>1368</v>
      </c>
      <c r="F644" s="154">
        <v>396</v>
      </c>
      <c r="G644" s="154">
        <v>22567</v>
      </c>
      <c r="H644" s="154">
        <v>128157</v>
      </c>
      <c r="I644" s="154">
        <v>337119</v>
      </c>
      <c r="J644" s="154">
        <v>696600</v>
      </c>
      <c r="K644" s="154">
        <v>328408</v>
      </c>
    </row>
    <row r="645" spans="2:11" s="152" customFormat="1" ht="13.5" customHeight="1" x14ac:dyDescent="0.15">
      <c r="B645" s="153" t="s">
        <v>1557</v>
      </c>
      <c r="C645" s="153" t="s">
        <v>767</v>
      </c>
      <c r="D645" s="153" t="s">
        <v>1369</v>
      </c>
      <c r="E645" s="166" t="s">
        <v>1370</v>
      </c>
      <c r="F645" s="154">
        <v>205</v>
      </c>
      <c r="G645" s="154">
        <v>8362</v>
      </c>
      <c r="H645" s="154">
        <v>43345</v>
      </c>
      <c r="I645" s="154">
        <v>122349</v>
      </c>
      <c r="J645" s="154">
        <v>251021</v>
      </c>
      <c r="K645" s="154">
        <v>113624</v>
      </c>
    </row>
    <row r="646" spans="2:11" s="152" customFormat="1" ht="13.5" customHeight="1" x14ac:dyDescent="0.15">
      <c r="B646" s="153" t="s">
        <v>1557</v>
      </c>
      <c r="C646" s="153" t="s">
        <v>767</v>
      </c>
      <c r="D646" s="153" t="s">
        <v>1371</v>
      </c>
      <c r="E646" s="166" t="s">
        <v>1372</v>
      </c>
      <c r="F646" s="154">
        <v>121</v>
      </c>
      <c r="G646" s="154">
        <v>12329</v>
      </c>
      <c r="H646" s="154">
        <v>68668</v>
      </c>
      <c r="I646" s="154">
        <v>270764</v>
      </c>
      <c r="J646" s="154">
        <v>482798</v>
      </c>
      <c r="K646" s="154">
        <v>201786</v>
      </c>
    </row>
    <row r="647" spans="2:11" s="152" customFormat="1" ht="13.5" customHeight="1" x14ac:dyDescent="0.15">
      <c r="B647" s="153" t="s">
        <v>1557</v>
      </c>
      <c r="C647" s="153" t="s">
        <v>767</v>
      </c>
      <c r="D647" s="153" t="s">
        <v>1373</v>
      </c>
      <c r="E647" s="166" t="s">
        <v>1374</v>
      </c>
      <c r="F647" s="154">
        <v>315</v>
      </c>
      <c r="G647" s="154">
        <v>14796</v>
      </c>
      <c r="H647" s="154">
        <v>64213</v>
      </c>
      <c r="I647" s="154">
        <v>219168</v>
      </c>
      <c r="J647" s="154">
        <v>427186</v>
      </c>
      <c r="K647" s="154">
        <v>177028</v>
      </c>
    </row>
    <row r="648" spans="2:11" s="152" customFormat="1" ht="13.5" customHeight="1" x14ac:dyDescent="0.15">
      <c r="B648" s="153" t="s">
        <v>1557</v>
      </c>
      <c r="C648" s="153" t="s">
        <v>767</v>
      </c>
      <c r="D648" s="153" t="s">
        <v>1375</v>
      </c>
      <c r="E648" s="166" t="s">
        <v>1374</v>
      </c>
      <c r="F648" s="154">
        <v>315</v>
      </c>
      <c r="G648" s="154">
        <v>14796</v>
      </c>
      <c r="H648" s="154">
        <v>64213</v>
      </c>
      <c r="I648" s="154">
        <v>219168</v>
      </c>
      <c r="J648" s="154">
        <v>427186</v>
      </c>
      <c r="K648" s="154">
        <v>177028</v>
      </c>
    </row>
    <row r="649" spans="2:11" s="152" customFormat="1" ht="13.5" customHeight="1" x14ac:dyDescent="0.15">
      <c r="B649" s="153" t="s">
        <v>1557</v>
      </c>
      <c r="C649" s="153" t="s">
        <v>767</v>
      </c>
      <c r="D649" s="153" t="s">
        <v>1376</v>
      </c>
      <c r="E649" s="166" t="s">
        <v>1377</v>
      </c>
      <c r="F649" s="154">
        <v>1135</v>
      </c>
      <c r="G649" s="154">
        <v>112986</v>
      </c>
      <c r="H649" s="154">
        <v>668730</v>
      </c>
      <c r="I649" s="154">
        <v>4400963</v>
      </c>
      <c r="J649" s="154">
        <v>6416679</v>
      </c>
      <c r="K649" s="154">
        <v>1741255</v>
      </c>
    </row>
    <row r="650" spans="2:11" s="152" customFormat="1" ht="13.5" customHeight="1" x14ac:dyDescent="0.15">
      <c r="B650" s="153" t="s">
        <v>1557</v>
      </c>
      <c r="C650" s="153" t="s">
        <v>767</v>
      </c>
      <c r="D650" s="153" t="s">
        <v>1378</v>
      </c>
      <c r="E650" s="166" t="s">
        <v>1379</v>
      </c>
      <c r="F650" s="154">
        <v>475</v>
      </c>
      <c r="G650" s="154">
        <v>56127</v>
      </c>
      <c r="H650" s="154">
        <v>350345</v>
      </c>
      <c r="I650" s="154">
        <v>1999200</v>
      </c>
      <c r="J650" s="154">
        <v>3070289</v>
      </c>
      <c r="K650" s="154">
        <v>914865</v>
      </c>
    </row>
    <row r="651" spans="2:11" s="152" customFormat="1" ht="13.5" customHeight="1" x14ac:dyDescent="0.15">
      <c r="B651" s="153" t="s">
        <v>1557</v>
      </c>
      <c r="C651" s="153" t="s">
        <v>767</v>
      </c>
      <c r="D651" s="153" t="s">
        <v>1380</v>
      </c>
      <c r="E651" s="166" t="s">
        <v>1381</v>
      </c>
      <c r="F651" s="154">
        <v>75</v>
      </c>
      <c r="G651" s="154">
        <v>10952</v>
      </c>
      <c r="H651" s="154">
        <v>66958</v>
      </c>
      <c r="I651" s="154">
        <v>520397</v>
      </c>
      <c r="J651" s="154">
        <v>761410</v>
      </c>
      <c r="K651" s="154">
        <v>214418</v>
      </c>
    </row>
    <row r="652" spans="2:11" s="152" customFormat="1" ht="13.5" customHeight="1" x14ac:dyDescent="0.15">
      <c r="B652" s="153" t="s">
        <v>1557</v>
      </c>
      <c r="C652" s="153" t="s">
        <v>767</v>
      </c>
      <c r="D652" s="153" t="s">
        <v>1382</v>
      </c>
      <c r="E652" s="166" t="s">
        <v>1383</v>
      </c>
      <c r="F652" s="154">
        <v>18</v>
      </c>
      <c r="G652" s="154">
        <v>3037</v>
      </c>
      <c r="H652" s="154">
        <v>19142</v>
      </c>
      <c r="I652" s="154">
        <v>153511</v>
      </c>
      <c r="J652" s="154">
        <v>217553</v>
      </c>
      <c r="K652" s="154">
        <v>53919</v>
      </c>
    </row>
    <row r="653" spans="2:11" s="152" customFormat="1" ht="13.5" customHeight="1" x14ac:dyDescent="0.15">
      <c r="B653" s="153" t="s">
        <v>1557</v>
      </c>
      <c r="C653" s="153" t="s">
        <v>767</v>
      </c>
      <c r="D653" s="153" t="s">
        <v>1384</v>
      </c>
      <c r="E653" s="166" t="s">
        <v>1385</v>
      </c>
      <c r="F653" s="154">
        <v>169</v>
      </c>
      <c r="G653" s="154">
        <v>28502</v>
      </c>
      <c r="H653" s="154">
        <v>194201</v>
      </c>
      <c r="I653" s="154">
        <v>1012595</v>
      </c>
      <c r="J653" s="154">
        <v>1593954</v>
      </c>
      <c r="K653" s="154">
        <v>480742</v>
      </c>
    </row>
    <row r="654" spans="2:11" s="152" customFormat="1" ht="13.5" customHeight="1" x14ac:dyDescent="0.15">
      <c r="B654" s="153" t="s">
        <v>1557</v>
      </c>
      <c r="C654" s="153" t="s">
        <v>767</v>
      </c>
      <c r="D654" s="153" t="s">
        <v>1386</v>
      </c>
      <c r="E654" s="166" t="s">
        <v>1387</v>
      </c>
      <c r="F654" s="154">
        <v>9</v>
      </c>
      <c r="G654" s="154">
        <v>1331</v>
      </c>
      <c r="H654" s="154">
        <v>9411</v>
      </c>
      <c r="I654" s="154">
        <v>87261</v>
      </c>
      <c r="J654" s="154">
        <v>89070</v>
      </c>
      <c r="K654" s="154">
        <v>2916</v>
      </c>
    </row>
    <row r="655" spans="2:11" s="152" customFormat="1" ht="13.5" customHeight="1" x14ac:dyDescent="0.15">
      <c r="B655" s="153" t="s">
        <v>1557</v>
      </c>
      <c r="C655" s="153" t="s">
        <v>767</v>
      </c>
      <c r="D655" s="153" t="s">
        <v>1388</v>
      </c>
      <c r="E655" s="166" t="s">
        <v>1389</v>
      </c>
      <c r="F655" s="154">
        <v>111</v>
      </c>
      <c r="G655" s="154">
        <v>5726</v>
      </c>
      <c r="H655" s="154">
        <v>31851</v>
      </c>
      <c r="I655" s="154">
        <v>118348</v>
      </c>
      <c r="J655" s="154">
        <v>205927</v>
      </c>
      <c r="K655" s="154">
        <v>74437</v>
      </c>
    </row>
    <row r="656" spans="2:11" s="152" customFormat="1" ht="13.5" customHeight="1" x14ac:dyDescent="0.15">
      <c r="B656" s="153" t="s">
        <v>1557</v>
      </c>
      <c r="C656" s="153" t="s">
        <v>767</v>
      </c>
      <c r="D656" s="153" t="s">
        <v>1390</v>
      </c>
      <c r="E656" s="166" t="s">
        <v>1391</v>
      </c>
      <c r="F656" s="154">
        <v>93</v>
      </c>
      <c r="G656" s="154">
        <v>6579</v>
      </c>
      <c r="H656" s="154">
        <v>28782</v>
      </c>
      <c r="I656" s="154">
        <v>107088</v>
      </c>
      <c r="J656" s="154">
        <v>202375</v>
      </c>
      <c r="K656" s="154">
        <v>88433</v>
      </c>
    </row>
    <row r="657" spans="2:11" s="152" customFormat="1" ht="13.5" customHeight="1" x14ac:dyDescent="0.15">
      <c r="B657" s="153" t="s">
        <v>1557</v>
      </c>
      <c r="C657" s="153" t="s">
        <v>767</v>
      </c>
      <c r="D657" s="153" t="s">
        <v>1392</v>
      </c>
      <c r="E657" s="166" t="s">
        <v>1393</v>
      </c>
      <c r="F657" s="154">
        <v>279</v>
      </c>
      <c r="G657" s="154">
        <v>19229</v>
      </c>
      <c r="H657" s="154">
        <v>96437</v>
      </c>
      <c r="I657" s="154">
        <v>475119</v>
      </c>
      <c r="J657" s="154">
        <v>639660</v>
      </c>
      <c r="K657" s="154">
        <v>137052</v>
      </c>
    </row>
    <row r="658" spans="2:11" s="152" customFormat="1" ht="13.5" customHeight="1" x14ac:dyDescent="0.15">
      <c r="B658" s="153" t="s">
        <v>1557</v>
      </c>
      <c r="C658" s="153" t="s">
        <v>767</v>
      </c>
      <c r="D658" s="153" t="s">
        <v>1394</v>
      </c>
      <c r="E658" s="166" t="s">
        <v>1395</v>
      </c>
      <c r="F658" s="154">
        <v>54</v>
      </c>
      <c r="G658" s="154">
        <v>2520</v>
      </c>
      <c r="H658" s="154">
        <v>13708</v>
      </c>
      <c r="I658" s="154">
        <v>102746</v>
      </c>
      <c r="J658" s="154">
        <v>101339</v>
      </c>
      <c r="K658" s="154">
        <v>1643</v>
      </c>
    </row>
    <row r="659" spans="2:11" s="152" customFormat="1" ht="13.5" customHeight="1" x14ac:dyDescent="0.15">
      <c r="B659" s="153" t="s">
        <v>1557</v>
      </c>
      <c r="C659" s="153" t="s">
        <v>767</v>
      </c>
      <c r="D659" s="153" t="s">
        <v>1396</v>
      </c>
      <c r="E659" s="166" t="s">
        <v>1397</v>
      </c>
      <c r="F659" s="154">
        <v>91</v>
      </c>
      <c r="G659" s="154">
        <v>10338</v>
      </c>
      <c r="H659" s="154">
        <v>48399</v>
      </c>
      <c r="I659" s="154">
        <v>290136</v>
      </c>
      <c r="J659" s="154">
        <v>392292</v>
      </c>
      <c r="K659" s="154">
        <v>81286</v>
      </c>
    </row>
    <row r="660" spans="2:11" s="152" customFormat="1" ht="13.5" customHeight="1" x14ac:dyDescent="0.15">
      <c r="B660" s="153" t="s">
        <v>1557</v>
      </c>
      <c r="C660" s="153" t="s">
        <v>767</v>
      </c>
      <c r="D660" s="153" t="s">
        <v>1398</v>
      </c>
      <c r="E660" s="166" t="s">
        <v>1399</v>
      </c>
      <c r="F660" s="154">
        <v>134</v>
      </c>
      <c r="G660" s="154">
        <v>6371</v>
      </c>
      <c r="H660" s="154">
        <v>34330</v>
      </c>
      <c r="I660" s="154">
        <v>82237</v>
      </c>
      <c r="J660" s="154">
        <v>146029</v>
      </c>
      <c r="K660" s="154">
        <v>54123</v>
      </c>
    </row>
    <row r="661" spans="2:11" s="152" customFormat="1" ht="13.5" customHeight="1" x14ac:dyDescent="0.15">
      <c r="B661" s="153" t="s">
        <v>1557</v>
      </c>
      <c r="C661" s="153" t="s">
        <v>767</v>
      </c>
      <c r="D661" s="153" t="s">
        <v>1400</v>
      </c>
      <c r="E661" s="166" t="s">
        <v>1401</v>
      </c>
      <c r="F661" s="154">
        <v>381</v>
      </c>
      <c r="G661" s="154">
        <v>37630</v>
      </c>
      <c r="H661" s="154">
        <v>221949</v>
      </c>
      <c r="I661" s="154">
        <v>1926644</v>
      </c>
      <c r="J661" s="154">
        <v>2706729</v>
      </c>
      <c r="K661" s="154">
        <v>689337</v>
      </c>
    </row>
    <row r="662" spans="2:11" s="152" customFormat="1" ht="13.5" customHeight="1" x14ac:dyDescent="0.15">
      <c r="B662" s="153" t="s">
        <v>1557</v>
      </c>
      <c r="C662" s="153" t="s">
        <v>767</v>
      </c>
      <c r="D662" s="153" t="s">
        <v>1402</v>
      </c>
      <c r="E662" s="166" t="s">
        <v>1403</v>
      </c>
      <c r="F662" s="154">
        <v>40</v>
      </c>
      <c r="G662" s="154">
        <v>3686</v>
      </c>
      <c r="H662" s="154">
        <v>21802</v>
      </c>
      <c r="I662" s="154">
        <v>208864</v>
      </c>
      <c r="J662" s="154">
        <v>286381</v>
      </c>
      <c r="K662" s="154">
        <v>61460</v>
      </c>
    </row>
    <row r="663" spans="2:11" s="152" customFormat="1" ht="13.5" customHeight="1" x14ac:dyDescent="0.15">
      <c r="B663" s="153" t="s">
        <v>1557</v>
      </c>
      <c r="C663" s="153" t="s">
        <v>767</v>
      </c>
      <c r="D663" s="153" t="s">
        <v>1404</v>
      </c>
      <c r="E663" s="166" t="s">
        <v>1405</v>
      </c>
      <c r="F663" s="154">
        <v>73</v>
      </c>
      <c r="G663" s="154">
        <v>5729</v>
      </c>
      <c r="H663" s="154">
        <v>26815</v>
      </c>
      <c r="I663" s="154">
        <v>573357</v>
      </c>
      <c r="J663" s="154">
        <v>742635</v>
      </c>
      <c r="K663" s="154">
        <v>151988</v>
      </c>
    </row>
    <row r="664" spans="2:11" s="152" customFormat="1" ht="13.5" customHeight="1" x14ac:dyDescent="0.15">
      <c r="B664" s="153" t="s">
        <v>1557</v>
      </c>
      <c r="C664" s="153" t="s">
        <v>767</v>
      </c>
      <c r="D664" s="153" t="s">
        <v>1406</v>
      </c>
      <c r="E664" s="166" t="s">
        <v>1407</v>
      </c>
      <c r="F664" s="154">
        <v>21</v>
      </c>
      <c r="G664" s="154">
        <v>2474</v>
      </c>
      <c r="H664" s="154">
        <v>23373</v>
      </c>
      <c r="I664" s="154">
        <v>148746</v>
      </c>
      <c r="J664" s="154">
        <v>275161</v>
      </c>
      <c r="K664" s="154">
        <v>116085</v>
      </c>
    </row>
    <row r="665" spans="2:11" s="152" customFormat="1" ht="13.5" customHeight="1" x14ac:dyDescent="0.15">
      <c r="B665" s="153" t="s">
        <v>1557</v>
      </c>
      <c r="C665" s="153" t="s">
        <v>767</v>
      </c>
      <c r="D665" s="153" t="s">
        <v>1408</v>
      </c>
      <c r="E665" s="166" t="s">
        <v>1409</v>
      </c>
      <c r="F665" s="154">
        <v>86</v>
      </c>
      <c r="G665" s="154">
        <v>14763</v>
      </c>
      <c r="H665" s="154">
        <v>85141</v>
      </c>
      <c r="I665" s="154">
        <v>564261</v>
      </c>
      <c r="J665" s="154">
        <v>775476</v>
      </c>
      <c r="K665" s="154">
        <v>176739</v>
      </c>
    </row>
    <row r="666" spans="2:11" s="152" customFormat="1" ht="13.5" customHeight="1" x14ac:dyDescent="0.15">
      <c r="B666" s="153" t="s">
        <v>1557</v>
      </c>
      <c r="C666" s="153" t="s">
        <v>767</v>
      </c>
      <c r="D666" s="153" t="s">
        <v>1410</v>
      </c>
      <c r="E666" s="166" t="s">
        <v>1411</v>
      </c>
      <c r="F666" s="154">
        <v>32</v>
      </c>
      <c r="G666" s="154">
        <v>3349</v>
      </c>
      <c r="H666" s="154">
        <v>20701</v>
      </c>
      <c r="I666" s="154">
        <v>119195</v>
      </c>
      <c r="J666" s="154">
        <v>183102</v>
      </c>
      <c r="K666" s="154">
        <v>56514</v>
      </c>
    </row>
    <row r="667" spans="2:11" s="152" customFormat="1" ht="13.5" customHeight="1" x14ac:dyDescent="0.15">
      <c r="B667" s="153" t="s">
        <v>1557</v>
      </c>
      <c r="C667" s="153" t="s">
        <v>767</v>
      </c>
      <c r="D667" s="153" t="s">
        <v>1412</v>
      </c>
      <c r="E667" s="166" t="s">
        <v>1413</v>
      </c>
      <c r="F667" s="154">
        <v>129</v>
      </c>
      <c r="G667" s="154">
        <v>7629</v>
      </c>
      <c r="H667" s="154">
        <v>44117</v>
      </c>
      <c r="I667" s="154">
        <v>312222</v>
      </c>
      <c r="J667" s="154">
        <v>443975</v>
      </c>
      <c r="K667" s="154">
        <v>126552</v>
      </c>
    </row>
    <row r="668" spans="2:11" s="152" customFormat="1" ht="13.5" customHeight="1" x14ac:dyDescent="0.15">
      <c r="B668" s="153" t="s">
        <v>1557</v>
      </c>
      <c r="C668" s="153" t="s">
        <v>767</v>
      </c>
      <c r="D668" s="153" t="s">
        <v>1414</v>
      </c>
      <c r="E668" s="166" t="s">
        <v>1415</v>
      </c>
      <c r="F668" s="154">
        <v>9718</v>
      </c>
      <c r="G668" s="154">
        <v>1017610</v>
      </c>
      <c r="H668" s="154">
        <v>5782058</v>
      </c>
      <c r="I668" s="154">
        <v>43656740</v>
      </c>
      <c r="J668" s="154">
        <v>60178105</v>
      </c>
      <c r="K668" s="154">
        <v>14308273</v>
      </c>
    </row>
    <row r="669" spans="2:11" s="152" customFormat="1" ht="13.5" customHeight="1" x14ac:dyDescent="0.15">
      <c r="B669" s="153" t="s">
        <v>1557</v>
      </c>
      <c r="C669" s="153" t="s">
        <v>767</v>
      </c>
      <c r="D669" s="153" t="s">
        <v>1416</v>
      </c>
      <c r="E669" s="166" t="s">
        <v>1417</v>
      </c>
      <c r="F669" s="154">
        <v>6570</v>
      </c>
      <c r="G669" s="154">
        <v>853960</v>
      </c>
      <c r="H669" s="154">
        <v>4855580</v>
      </c>
      <c r="I669" s="154">
        <v>39536330</v>
      </c>
      <c r="J669" s="154">
        <v>53417767</v>
      </c>
      <c r="K669" s="154">
        <v>12077315</v>
      </c>
    </row>
    <row r="670" spans="2:11" s="152" customFormat="1" ht="13.5" customHeight="1" x14ac:dyDescent="0.15">
      <c r="B670" s="153" t="s">
        <v>1557</v>
      </c>
      <c r="C670" s="153" t="s">
        <v>767</v>
      </c>
      <c r="D670" s="153" t="s">
        <v>1418</v>
      </c>
      <c r="E670" s="166" t="s">
        <v>1419</v>
      </c>
      <c r="F670" s="154">
        <v>97</v>
      </c>
      <c r="G670" s="154">
        <v>192607</v>
      </c>
      <c r="H670" s="154">
        <v>1283764</v>
      </c>
      <c r="I670" s="154">
        <v>17063844</v>
      </c>
      <c r="J670" s="154">
        <v>21952791</v>
      </c>
      <c r="K670" s="154">
        <v>4674146</v>
      </c>
    </row>
    <row r="671" spans="2:11" s="152" customFormat="1" ht="13.5" customHeight="1" x14ac:dyDescent="0.15">
      <c r="B671" s="153" t="s">
        <v>1557</v>
      </c>
      <c r="C671" s="153" t="s">
        <v>767</v>
      </c>
      <c r="D671" s="153" t="s">
        <v>1420</v>
      </c>
      <c r="E671" s="166" t="s">
        <v>1421</v>
      </c>
      <c r="F671" s="154">
        <v>240</v>
      </c>
      <c r="G671" s="154">
        <v>22680</v>
      </c>
      <c r="H671" s="154">
        <v>116853</v>
      </c>
      <c r="I671" s="154">
        <v>497008</v>
      </c>
      <c r="J671" s="154">
        <v>795539</v>
      </c>
      <c r="K671" s="154">
        <v>256318</v>
      </c>
    </row>
    <row r="672" spans="2:11" s="152" customFormat="1" ht="13.5" customHeight="1" x14ac:dyDescent="0.15">
      <c r="B672" s="153" t="s">
        <v>1557</v>
      </c>
      <c r="C672" s="153" t="s">
        <v>767</v>
      </c>
      <c r="D672" s="153" t="s">
        <v>1422</v>
      </c>
      <c r="E672" s="166" t="s">
        <v>1423</v>
      </c>
      <c r="F672" s="154">
        <v>6233</v>
      </c>
      <c r="G672" s="154">
        <v>638673</v>
      </c>
      <c r="H672" s="154">
        <v>3454962</v>
      </c>
      <c r="I672" s="154">
        <v>21975479</v>
      </c>
      <c r="J672" s="154">
        <v>30669437</v>
      </c>
      <c r="K672" s="154">
        <v>7146851</v>
      </c>
    </row>
    <row r="673" spans="2:11" s="152" customFormat="1" ht="13.5" customHeight="1" x14ac:dyDescent="0.15">
      <c r="B673" s="153" t="s">
        <v>1557</v>
      </c>
      <c r="C673" s="153" t="s">
        <v>767</v>
      </c>
      <c r="D673" s="153" t="s">
        <v>1424</v>
      </c>
      <c r="E673" s="166" t="s">
        <v>1425</v>
      </c>
      <c r="F673" s="154">
        <v>464</v>
      </c>
      <c r="G673" s="154">
        <v>28054</v>
      </c>
      <c r="H673" s="154">
        <v>146484</v>
      </c>
      <c r="I673" s="154">
        <v>468391</v>
      </c>
      <c r="J673" s="154">
        <v>810341</v>
      </c>
      <c r="K673" s="154">
        <v>320376</v>
      </c>
    </row>
    <row r="674" spans="2:11" s="152" customFormat="1" ht="13.5" customHeight="1" x14ac:dyDescent="0.15">
      <c r="B674" s="153" t="s">
        <v>1557</v>
      </c>
      <c r="C674" s="153" t="s">
        <v>767</v>
      </c>
      <c r="D674" s="153" t="s">
        <v>1426</v>
      </c>
      <c r="E674" s="166" t="s">
        <v>1427</v>
      </c>
      <c r="F674" s="154">
        <v>76</v>
      </c>
      <c r="G674" s="154">
        <v>13044</v>
      </c>
      <c r="H674" s="154">
        <v>72748</v>
      </c>
      <c r="I674" s="154">
        <v>259338</v>
      </c>
      <c r="J674" s="154">
        <v>400376</v>
      </c>
      <c r="K674" s="154">
        <v>144903</v>
      </c>
    </row>
    <row r="675" spans="2:11" s="152" customFormat="1" ht="13.5" customHeight="1" x14ac:dyDescent="0.15">
      <c r="B675" s="153" t="s">
        <v>1557</v>
      </c>
      <c r="C675" s="153" t="s">
        <v>767</v>
      </c>
      <c r="D675" s="153" t="s">
        <v>1428</v>
      </c>
      <c r="E675" s="166" t="s">
        <v>1429</v>
      </c>
      <c r="F675" s="154">
        <v>388</v>
      </c>
      <c r="G675" s="154">
        <v>15010</v>
      </c>
      <c r="H675" s="154">
        <v>73736</v>
      </c>
      <c r="I675" s="154">
        <v>209054</v>
      </c>
      <c r="J675" s="154">
        <v>409965</v>
      </c>
      <c r="K675" s="154">
        <v>175474</v>
      </c>
    </row>
    <row r="676" spans="2:11" s="152" customFormat="1" ht="13.5" customHeight="1" x14ac:dyDescent="0.15">
      <c r="B676" s="153" t="s">
        <v>1557</v>
      </c>
      <c r="C676" s="153" t="s">
        <v>767</v>
      </c>
      <c r="D676" s="153" t="s">
        <v>1430</v>
      </c>
      <c r="E676" s="166" t="s">
        <v>1431</v>
      </c>
      <c r="F676" s="154">
        <v>1672</v>
      </c>
      <c r="G676" s="154">
        <v>65381</v>
      </c>
      <c r="H676" s="154">
        <v>354979</v>
      </c>
      <c r="I676" s="154">
        <v>2028477</v>
      </c>
      <c r="J676" s="154">
        <v>2988797</v>
      </c>
      <c r="K676" s="154">
        <v>813112</v>
      </c>
    </row>
    <row r="677" spans="2:11" s="152" customFormat="1" ht="13.5" customHeight="1" x14ac:dyDescent="0.15">
      <c r="B677" s="153" t="s">
        <v>1557</v>
      </c>
      <c r="C677" s="153" t="s">
        <v>767</v>
      </c>
      <c r="D677" s="153" t="s">
        <v>1432</v>
      </c>
      <c r="E677" s="166" t="s">
        <v>1433</v>
      </c>
      <c r="F677" s="154">
        <v>710</v>
      </c>
      <c r="G677" s="154">
        <v>38005</v>
      </c>
      <c r="H677" s="154">
        <v>220063</v>
      </c>
      <c r="I677" s="154">
        <v>1541999</v>
      </c>
      <c r="J677" s="154">
        <v>2150680</v>
      </c>
      <c r="K677" s="154">
        <v>511994</v>
      </c>
    </row>
    <row r="678" spans="2:11" s="152" customFormat="1" ht="13.5" customHeight="1" x14ac:dyDescent="0.15">
      <c r="B678" s="153" t="s">
        <v>1557</v>
      </c>
      <c r="C678" s="153" t="s">
        <v>767</v>
      </c>
      <c r="D678" s="153" t="s">
        <v>1434</v>
      </c>
      <c r="E678" s="166" t="s">
        <v>1435</v>
      </c>
      <c r="F678" s="154">
        <v>298</v>
      </c>
      <c r="G678" s="154">
        <v>7066</v>
      </c>
      <c r="H678" s="154">
        <v>32992</v>
      </c>
      <c r="I678" s="154">
        <v>70285</v>
      </c>
      <c r="J678" s="154">
        <v>147785</v>
      </c>
      <c r="K678" s="154">
        <v>67759</v>
      </c>
    </row>
    <row r="679" spans="2:11" s="152" customFormat="1" ht="13.5" customHeight="1" x14ac:dyDescent="0.15">
      <c r="B679" s="153" t="s">
        <v>1557</v>
      </c>
      <c r="C679" s="153" t="s">
        <v>767</v>
      </c>
      <c r="D679" s="153" t="s">
        <v>1436</v>
      </c>
      <c r="E679" s="166" t="s">
        <v>1437</v>
      </c>
      <c r="F679" s="154">
        <v>165</v>
      </c>
      <c r="G679" s="154">
        <v>2155</v>
      </c>
      <c r="H679" s="154">
        <v>8447</v>
      </c>
      <c r="I679" s="154">
        <v>16996</v>
      </c>
      <c r="J679" s="154">
        <v>38403</v>
      </c>
      <c r="K679" s="154">
        <v>19037</v>
      </c>
    </row>
    <row r="680" spans="2:11" s="152" customFormat="1" ht="13.5" customHeight="1" x14ac:dyDescent="0.15">
      <c r="B680" s="153" t="s">
        <v>1557</v>
      </c>
      <c r="C680" s="153" t="s">
        <v>767</v>
      </c>
      <c r="D680" s="153" t="s">
        <v>1438</v>
      </c>
      <c r="E680" s="166" t="s">
        <v>1439</v>
      </c>
      <c r="F680" s="154">
        <v>499</v>
      </c>
      <c r="G680" s="154">
        <v>18155</v>
      </c>
      <c r="H680" s="154">
        <v>93478</v>
      </c>
      <c r="I680" s="154">
        <v>399198</v>
      </c>
      <c r="J680" s="154">
        <v>651929</v>
      </c>
      <c r="K680" s="154">
        <v>214323</v>
      </c>
    </row>
    <row r="681" spans="2:11" s="152" customFormat="1" ht="13.5" customHeight="1" x14ac:dyDescent="0.15">
      <c r="B681" s="153" t="s">
        <v>1557</v>
      </c>
      <c r="C681" s="153" t="s">
        <v>767</v>
      </c>
      <c r="D681" s="153" t="s">
        <v>1440</v>
      </c>
      <c r="E681" s="166" t="s">
        <v>1441</v>
      </c>
      <c r="F681" s="154">
        <v>332</v>
      </c>
      <c r="G681" s="154">
        <v>37892</v>
      </c>
      <c r="H681" s="154">
        <v>256374</v>
      </c>
      <c r="I681" s="154">
        <v>871295</v>
      </c>
      <c r="J681" s="154">
        <v>1690929</v>
      </c>
      <c r="K681" s="154">
        <v>596262</v>
      </c>
    </row>
    <row r="682" spans="2:11" s="152" customFormat="1" ht="13.5" customHeight="1" x14ac:dyDescent="0.15">
      <c r="B682" s="153" t="s">
        <v>1557</v>
      </c>
      <c r="C682" s="153" t="s">
        <v>767</v>
      </c>
      <c r="D682" s="153" t="s">
        <v>1442</v>
      </c>
      <c r="E682" s="166" t="s">
        <v>1443</v>
      </c>
      <c r="F682" s="154">
        <v>13</v>
      </c>
      <c r="G682" s="154">
        <v>8458</v>
      </c>
      <c r="H682" s="154">
        <v>71416</v>
      </c>
      <c r="I682" s="154">
        <v>209727</v>
      </c>
      <c r="J682" s="154">
        <v>369424</v>
      </c>
      <c r="K682" s="154">
        <v>100418</v>
      </c>
    </row>
    <row r="683" spans="2:11" s="152" customFormat="1" ht="13.5" customHeight="1" x14ac:dyDescent="0.15">
      <c r="B683" s="153" t="s">
        <v>1557</v>
      </c>
      <c r="C683" s="153" t="s">
        <v>767</v>
      </c>
      <c r="D683" s="153" t="s">
        <v>1444</v>
      </c>
      <c r="E683" s="166" t="s">
        <v>1445</v>
      </c>
      <c r="F683" s="154">
        <v>64</v>
      </c>
      <c r="G683" s="154">
        <v>9138</v>
      </c>
      <c r="H683" s="154">
        <v>58513</v>
      </c>
      <c r="I683" s="154">
        <v>317957</v>
      </c>
      <c r="J683" s="154">
        <v>741237</v>
      </c>
      <c r="K683" s="154">
        <v>336135</v>
      </c>
    </row>
    <row r="684" spans="2:11" s="152" customFormat="1" ht="13.5" customHeight="1" x14ac:dyDescent="0.15">
      <c r="B684" s="153" t="s">
        <v>1557</v>
      </c>
      <c r="C684" s="153" t="s">
        <v>767</v>
      </c>
      <c r="D684" s="153" t="s">
        <v>1446</v>
      </c>
      <c r="E684" s="166" t="s">
        <v>1447</v>
      </c>
      <c r="F684" s="154">
        <v>255</v>
      </c>
      <c r="G684" s="154">
        <v>20296</v>
      </c>
      <c r="H684" s="154">
        <v>126446</v>
      </c>
      <c r="I684" s="154">
        <v>343612</v>
      </c>
      <c r="J684" s="154">
        <v>580269</v>
      </c>
      <c r="K684" s="154">
        <v>159709</v>
      </c>
    </row>
    <row r="685" spans="2:11" s="152" customFormat="1" ht="13.5" customHeight="1" x14ac:dyDescent="0.15">
      <c r="B685" s="153" t="s">
        <v>1557</v>
      </c>
      <c r="C685" s="153" t="s">
        <v>767</v>
      </c>
      <c r="D685" s="153" t="s">
        <v>1448</v>
      </c>
      <c r="E685" s="166" t="s">
        <v>1449</v>
      </c>
      <c r="F685" s="154">
        <v>289</v>
      </c>
      <c r="G685" s="154">
        <v>14830</v>
      </c>
      <c r="H685" s="154">
        <v>80560</v>
      </c>
      <c r="I685" s="154">
        <v>427821</v>
      </c>
      <c r="J685" s="154">
        <v>597002</v>
      </c>
      <c r="K685" s="154">
        <v>152103</v>
      </c>
    </row>
    <row r="686" spans="2:11" s="152" customFormat="1" ht="13.5" customHeight="1" x14ac:dyDescent="0.15">
      <c r="B686" s="153" t="s">
        <v>1557</v>
      </c>
      <c r="C686" s="153" t="s">
        <v>767</v>
      </c>
      <c r="D686" s="153" t="s">
        <v>1450</v>
      </c>
      <c r="E686" s="166" t="s">
        <v>1451</v>
      </c>
      <c r="F686" s="154">
        <v>110</v>
      </c>
      <c r="G686" s="154">
        <v>8035</v>
      </c>
      <c r="H686" s="154">
        <v>50652</v>
      </c>
      <c r="I686" s="154">
        <v>329594</v>
      </c>
      <c r="J686" s="154">
        <v>435511</v>
      </c>
      <c r="K686" s="154">
        <v>98963</v>
      </c>
    </row>
    <row r="687" spans="2:11" s="152" customFormat="1" ht="13.5" customHeight="1" x14ac:dyDescent="0.15">
      <c r="B687" s="153" t="s">
        <v>1557</v>
      </c>
      <c r="C687" s="153" t="s">
        <v>767</v>
      </c>
      <c r="D687" s="153" t="s">
        <v>1452</v>
      </c>
      <c r="E687" s="166" t="s">
        <v>1453</v>
      </c>
      <c r="F687" s="154">
        <v>179</v>
      </c>
      <c r="G687" s="154">
        <v>6795</v>
      </c>
      <c r="H687" s="154">
        <v>29908</v>
      </c>
      <c r="I687" s="154">
        <v>98227</v>
      </c>
      <c r="J687" s="154">
        <v>161491</v>
      </c>
      <c r="K687" s="154">
        <v>53141</v>
      </c>
    </row>
    <row r="688" spans="2:11" s="152" customFormat="1" ht="13.5" customHeight="1" x14ac:dyDescent="0.15">
      <c r="B688" s="153" t="s">
        <v>1557</v>
      </c>
      <c r="C688" s="153" t="s">
        <v>767</v>
      </c>
      <c r="D688" s="153" t="s">
        <v>1454</v>
      </c>
      <c r="E688" s="166" t="s">
        <v>1455</v>
      </c>
      <c r="F688" s="154">
        <v>391</v>
      </c>
      <c r="G688" s="154">
        <v>17493</v>
      </c>
      <c r="H688" s="154">
        <v>88081</v>
      </c>
      <c r="I688" s="154">
        <v>324425</v>
      </c>
      <c r="J688" s="154">
        <v>673268</v>
      </c>
      <c r="K688" s="154">
        <v>349104</v>
      </c>
    </row>
    <row r="689" spans="2:11" s="152" customFormat="1" ht="13.5" customHeight="1" x14ac:dyDescent="0.15">
      <c r="B689" s="153" t="s">
        <v>1557</v>
      </c>
      <c r="C689" s="153" t="s">
        <v>767</v>
      </c>
      <c r="D689" s="153" t="s">
        <v>1456</v>
      </c>
      <c r="E689" s="166" t="s">
        <v>1457</v>
      </c>
      <c r="F689" s="154">
        <v>134</v>
      </c>
      <c r="G689" s="154">
        <v>8068</v>
      </c>
      <c r="H689" s="154">
        <v>35835</v>
      </c>
      <c r="I689" s="154">
        <v>179297</v>
      </c>
      <c r="J689" s="154">
        <v>361858</v>
      </c>
      <c r="K689" s="154">
        <v>158526</v>
      </c>
    </row>
    <row r="690" spans="2:11" s="152" customFormat="1" ht="13.5" customHeight="1" x14ac:dyDescent="0.15">
      <c r="B690" s="153" t="s">
        <v>1557</v>
      </c>
      <c r="C690" s="153" t="s">
        <v>767</v>
      </c>
      <c r="D690" s="153" t="s">
        <v>1458</v>
      </c>
      <c r="E690" s="166" t="s">
        <v>1459</v>
      </c>
      <c r="F690" s="154">
        <v>257</v>
      </c>
      <c r="G690" s="154">
        <v>9425</v>
      </c>
      <c r="H690" s="154">
        <v>52246</v>
      </c>
      <c r="I690" s="154">
        <v>145127</v>
      </c>
      <c r="J690" s="154">
        <v>311411</v>
      </c>
      <c r="K690" s="154">
        <v>190578</v>
      </c>
    </row>
    <row r="691" spans="2:11" s="152" customFormat="1" ht="13.5" customHeight="1" x14ac:dyDescent="0.15">
      <c r="B691" s="153" t="s">
        <v>1557</v>
      </c>
      <c r="C691" s="153" t="s">
        <v>767</v>
      </c>
      <c r="D691" s="153" t="s">
        <v>1460</v>
      </c>
      <c r="E691" s="166" t="s">
        <v>1461</v>
      </c>
      <c r="F691" s="154">
        <v>6786</v>
      </c>
      <c r="G691" s="154">
        <v>153167</v>
      </c>
      <c r="H691" s="154">
        <v>621362</v>
      </c>
      <c r="I691" s="154">
        <v>2300276</v>
      </c>
      <c r="J691" s="154">
        <v>4276175</v>
      </c>
      <c r="K691" s="154">
        <v>1749313</v>
      </c>
    </row>
    <row r="692" spans="2:11" s="152" customFormat="1" ht="13.5" customHeight="1" x14ac:dyDescent="0.15">
      <c r="B692" s="153" t="s">
        <v>1557</v>
      </c>
      <c r="C692" s="153" t="s">
        <v>767</v>
      </c>
      <c r="D692" s="153" t="s">
        <v>1462</v>
      </c>
      <c r="E692" s="166" t="s">
        <v>1463</v>
      </c>
      <c r="F692" s="154">
        <v>386</v>
      </c>
      <c r="G692" s="154">
        <v>6331</v>
      </c>
      <c r="H692" s="154">
        <v>22452</v>
      </c>
      <c r="I692" s="154">
        <v>84628</v>
      </c>
      <c r="J692" s="154">
        <v>130066</v>
      </c>
      <c r="K692" s="154">
        <v>43184</v>
      </c>
    </row>
    <row r="693" spans="2:11" s="152" customFormat="1" ht="13.5" customHeight="1" x14ac:dyDescent="0.15">
      <c r="B693" s="153" t="s">
        <v>1557</v>
      </c>
      <c r="C693" s="153" t="s">
        <v>767</v>
      </c>
      <c r="D693" s="153" t="s">
        <v>1464</v>
      </c>
      <c r="E693" s="166" t="s">
        <v>1465</v>
      </c>
      <c r="F693" s="154">
        <v>289</v>
      </c>
      <c r="G693" s="154">
        <v>4702</v>
      </c>
      <c r="H693" s="154">
        <v>17202</v>
      </c>
      <c r="I693" s="154">
        <v>67136</v>
      </c>
      <c r="J693" s="154">
        <v>104454</v>
      </c>
      <c r="K693" s="154">
        <v>34361</v>
      </c>
    </row>
    <row r="694" spans="2:11" s="152" customFormat="1" ht="13.5" customHeight="1" x14ac:dyDescent="0.15">
      <c r="B694" s="153" t="s">
        <v>1557</v>
      </c>
      <c r="C694" s="153" t="s">
        <v>767</v>
      </c>
      <c r="D694" s="153" t="s">
        <v>1466</v>
      </c>
      <c r="E694" s="166" t="s">
        <v>1467</v>
      </c>
      <c r="F694" s="154">
        <v>58</v>
      </c>
      <c r="G694" s="154">
        <v>1186</v>
      </c>
      <c r="H694" s="154">
        <v>3722</v>
      </c>
      <c r="I694" s="154">
        <v>12463</v>
      </c>
      <c r="J694" s="154">
        <v>17303</v>
      </c>
      <c r="K694" s="154">
        <v>5746</v>
      </c>
    </row>
    <row r="695" spans="2:11" s="152" customFormat="1" ht="13.5" customHeight="1" x14ac:dyDescent="0.15">
      <c r="B695" s="153" t="s">
        <v>1557</v>
      </c>
      <c r="C695" s="153" t="s">
        <v>767</v>
      </c>
      <c r="D695" s="153" t="s">
        <v>1468</v>
      </c>
      <c r="E695" s="166" t="s">
        <v>1469</v>
      </c>
      <c r="F695" s="154">
        <v>39</v>
      </c>
      <c r="G695" s="154">
        <v>443</v>
      </c>
      <c r="H695" s="154">
        <v>1527</v>
      </c>
      <c r="I695" s="154">
        <v>5028</v>
      </c>
      <c r="J695" s="154">
        <v>8309</v>
      </c>
      <c r="K695" s="154">
        <v>3077</v>
      </c>
    </row>
    <row r="696" spans="2:11" s="152" customFormat="1" ht="13.5" customHeight="1" x14ac:dyDescent="0.15">
      <c r="B696" s="153" t="s">
        <v>1557</v>
      </c>
      <c r="C696" s="153" t="s">
        <v>767</v>
      </c>
      <c r="D696" s="153" t="s">
        <v>1470</v>
      </c>
      <c r="E696" s="166" t="s">
        <v>1471</v>
      </c>
      <c r="F696" s="154">
        <v>374</v>
      </c>
      <c r="G696" s="154">
        <v>9923</v>
      </c>
      <c r="H696" s="154">
        <v>41917</v>
      </c>
      <c r="I696" s="154">
        <v>61420</v>
      </c>
      <c r="J696" s="154">
        <v>153196</v>
      </c>
      <c r="K696" s="154">
        <v>69916</v>
      </c>
    </row>
    <row r="697" spans="2:11" s="152" customFormat="1" ht="13.5" customHeight="1" x14ac:dyDescent="0.15">
      <c r="B697" s="153" t="s">
        <v>1557</v>
      </c>
      <c r="C697" s="153" t="s">
        <v>767</v>
      </c>
      <c r="D697" s="153" t="s">
        <v>1472</v>
      </c>
      <c r="E697" s="166" t="s">
        <v>1473</v>
      </c>
      <c r="F697" s="154">
        <v>183</v>
      </c>
      <c r="G697" s="154">
        <v>2459</v>
      </c>
      <c r="H697" s="154">
        <v>7828</v>
      </c>
      <c r="I697" s="154">
        <v>18168</v>
      </c>
      <c r="J697" s="154">
        <v>37170</v>
      </c>
      <c r="K697" s="154">
        <v>17382</v>
      </c>
    </row>
    <row r="698" spans="2:11" s="152" customFormat="1" ht="13.5" customHeight="1" x14ac:dyDescent="0.15">
      <c r="B698" s="153" t="s">
        <v>1557</v>
      </c>
      <c r="C698" s="153" t="s">
        <v>767</v>
      </c>
      <c r="D698" s="153" t="s">
        <v>1474</v>
      </c>
      <c r="E698" s="166" t="s">
        <v>1475</v>
      </c>
      <c r="F698" s="154">
        <v>42</v>
      </c>
      <c r="G698" s="154">
        <v>567</v>
      </c>
      <c r="H698" s="154">
        <v>1642</v>
      </c>
      <c r="I698" s="154">
        <v>4245</v>
      </c>
      <c r="J698" s="154">
        <v>7135</v>
      </c>
      <c r="K698" s="154">
        <v>2552</v>
      </c>
    </row>
    <row r="699" spans="2:11" s="152" customFormat="1" ht="13.5" customHeight="1" x14ac:dyDescent="0.15">
      <c r="B699" s="153" t="s">
        <v>1557</v>
      </c>
      <c r="C699" s="153" t="s">
        <v>767</v>
      </c>
      <c r="D699" s="153" t="s">
        <v>1476</v>
      </c>
      <c r="E699" s="166" t="s">
        <v>1477</v>
      </c>
      <c r="F699" s="154">
        <v>39</v>
      </c>
      <c r="G699" s="154">
        <v>774</v>
      </c>
      <c r="H699" s="154">
        <v>2651</v>
      </c>
      <c r="I699" s="154">
        <v>3559</v>
      </c>
      <c r="J699" s="154">
        <v>9572</v>
      </c>
      <c r="K699" s="154">
        <v>4754</v>
      </c>
    </row>
    <row r="700" spans="2:11" s="152" customFormat="1" ht="13.5" customHeight="1" x14ac:dyDescent="0.15">
      <c r="B700" s="153" t="s">
        <v>1557</v>
      </c>
      <c r="C700" s="153" t="s">
        <v>767</v>
      </c>
      <c r="D700" s="153" t="s">
        <v>1478</v>
      </c>
      <c r="E700" s="166" t="s">
        <v>1479</v>
      </c>
      <c r="F700" s="154">
        <v>62</v>
      </c>
      <c r="G700" s="154">
        <v>5401</v>
      </c>
      <c r="H700" s="154">
        <v>27540</v>
      </c>
      <c r="I700" s="154">
        <v>31680</v>
      </c>
      <c r="J700" s="154">
        <v>89470</v>
      </c>
      <c r="K700" s="154">
        <v>39714</v>
      </c>
    </row>
    <row r="701" spans="2:11" s="152" customFormat="1" ht="13.5" customHeight="1" x14ac:dyDescent="0.15">
      <c r="B701" s="153" t="s">
        <v>1557</v>
      </c>
      <c r="C701" s="153" t="s">
        <v>767</v>
      </c>
      <c r="D701" s="153" t="s">
        <v>1480</v>
      </c>
      <c r="E701" s="166" t="s">
        <v>1481</v>
      </c>
      <c r="F701" s="154">
        <v>48</v>
      </c>
      <c r="G701" s="154">
        <v>722</v>
      </c>
      <c r="H701" s="154">
        <v>2256</v>
      </c>
      <c r="I701" s="154">
        <v>3768</v>
      </c>
      <c r="J701" s="154">
        <v>9849</v>
      </c>
      <c r="K701" s="154">
        <v>5514</v>
      </c>
    </row>
    <row r="702" spans="2:11" s="152" customFormat="1" ht="13.5" customHeight="1" x14ac:dyDescent="0.15">
      <c r="B702" s="153" t="s">
        <v>1557</v>
      </c>
      <c r="C702" s="153" t="s">
        <v>767</v>
      </c>
      <c r="D702" s="153" t="s">
        <v>1482</v>
      </c>
      <c r="E702" s="166" t="s">
        <v>1483</v>
      </c>
      <c r="F702" s="154">
        <v>85</v>
      </c>
      <c r="G702" s="154">
        <v>6225</v>
      </c>
      <c r="H702" s="154">
        <v>37376</v>
      </c>
      <c r="I702" s="154">
        <v>87056</v>
      </c>
      <c r="J702" s="154">
        <v>127819</v>
      </c>
      <c r="K702" s="154">
        <v>30692</v>
      </c>
    </row>
    <row r="703" spans="2:11" s="152" customFormat="1" ht="13.5" customHeight="1" x14ac:dyDescent="0.15">
      <c r="B703" s="153" t="s">
        <v>1557</v>
      </c>
      <c r="C703" s="153" t="s">
        <v>767</v>
      </c>
      <c r="D703" s="153" t="s">
        <v>1484</v>
      </c>
      <c r="E703" s="166" t="s">
        <v>1483</v>
      </c>
      <c r="F703" s="154">
        <v>85</v>
      </c>
      <c r="G703" s="154">
        <v>6225</v>
      </c>
      <c r="H703" s="154">
        <v>37376</v>
      </c>
      <c r="I703" s="154">
        <v>87056</v>
      </c>
      <c r="J703" s="154">
        <v>127819</v>
      </c>
      <c r="K703" s="154">
        <v>30692</v>
      </c>
    </row>
    <row r="704" spans="2:11" s="152" customFormat="1" ht="13.5" customHeight="1" x14ac:dyDescent="0.15">
      <c r="B704" s="153" t="s">
        <v>1557</v>
      </c>
      <c r="C704" s="153" t="s">
        <v>767</v>
      </c>
      <c r="D704" s="153" t="s">
        <v>1485</v>
      </c>
      <c r="E704" s="166" t="s">
        <v>1486</v>
      </c>
      <c r="F704" s="154">
        <v>169</v>
      </c>
      <c r="G704" s="154">
        <v>5714</v>
      </c>
      <c r="H704" s="154">
        <v>25370</v>
      </c>
      <c r="I704" s="154">
        <v>47969</v>
      </c>
      <c r="J704" s="154">
        <v>101512</v>
      </c>
      <c r="K704" s="154">
        <v>47047</v>
      </c>
    </row>
    <row r="705" spans="2:11" s="152" customFormat="1" ht="13.5" customHeight="1" x14ac:dyDescent="0.15">
      <c r="B705" s="153" t="s">
        <v>1557</v>
      </c>
      <c r="C705" s="153" t="s">
        <v>767</v>
      </c>
      <c r="D705" s="153" t="s">
        <v>1487</v>
      </c>
      <c r="E705" s="166" t="s">
        <v>1488</v>
      </c>
      <c r="F705" s="154">
        <v>6</v>
      </c>
      <c r="G705" s="154">
        <v>963</v>
      </c>
      <c r="H705" s="154">
        <v>5375</v>
      </c>
      <c r="I705" s="154">
        <v>13387</v>
      </c>
      <c r="J705" s="154">
        <v>21933</v>
      </c>
      <c r="K705" s="154">
        <v>6662</v>
      </c>
    </row>
    <row r="706" spans="2:11" s="152" customFormat="1" ht="13.5" customHeight="1" x14ac:dyDescent="0.15">
      <c r="B706" s="153" t="s">
        <v>1557</v>
      </c>
      <c r="C706" s="153" t="s">
        <v>767</v>
      </c>
      <c r="D706" s="153" t="s">
        <v>1489</v>
      </c>
      <c r="E706" s="166" t="s">
        <v>1490</v>
      </c>
      <c r="F706" s="154">
        <v>163</v>
      </c>
      <c r="G706" s="154">
        <v>4751</v>
      </c>
      <c r="H706" s="154">
        <v>19995</v>
      </c>
      <c r="I706" s="154">
        <v>34582</v>
      </c>
      <c r="J706" s="154">
        <v>79579</v>
      </c>
      <c r="K706" s="154">
        <v>40385</v>
      </c>
    </row>
    <row r="707" spans="2:11" s="152" customFormat="1" ht="13.5" customHeight="1" x14ac:dyDescent="0.15">
      <c r="B707" s="153" t="s">
        <v>1557</v>
      </c>
      <c r="C707" s="153" t="s">
        <v>767</v>
      </c>
      <c r="D707" s="153" t="s">
        <v>1491</v>
      </c>
      <c r="E707" s="166" t="s">
        <v>1492</v>
      </c>
      <c r="F707" s="154">
        <v>873</v>
      </c>
      <c r="G707" s="154">
        <v>21397</v>
      </c>
      <c r="H707" s="154">
        <v>75375</v>
      </c>
      <c r="I707" s="154">
        <v>247652</v>
      </c>
      <c r="J707" s="154">
        <v>481682</v>
      </c>
      <c r="K707" s="154">
        <v>202916</v>
      </c>
    </row>
    <row r="708" spans="2:11" s="152" customFormat="1" ht="13.5" customHeight="1" x14ac:dyDescent="0.15">
      <c r="B708" s="153" t="s">
        <v>1557</v>
      </c>
      <c r="C708" s="153" t="s">
        <v>767</v>
      </c>
      <c r="D708" s="153" t="s">
        <v>1493</v>
      </c>
      <c r="E708" s="166" t="s">
        <v>1494</v>
      </c>
      <c r="F708" s="154">
        <v>293</v>
      </c>
      <c r="G708" s="154">
        <v>6293</v>
      </c>
      <c r="H708" s="154">
        <v>19855</v>
      </c>
      <c r="I708" s="154">
        <v>75865</v>
      </c>
      <c r="J708" s="154">
        <v>151165</v>
      </c>
      <c r="K708" s="154">
        <v>64546</v>
      </c>
    </row>
    <row r="709" spans="2:11" s="152" customFormat="1" ht="13.5" customHeight="1" x14ac:dyDescent="0.15">
      <c r="B709" s="153" t="s">
        <v>1557</v>
      </c>
      <c r="C709" s="153" t="s">
        <v>767</v>
      </c>
      <c r="D709" s="153" t="s">
        <v>1495</v>
      </c>
      <c r="E709" s="166" t="s">
        <v>1496</v>
      </c>
      <c r="F709" s="154">
        <v>138</v>
      </c>
      <c r="G709" s="154">
        <v>1642</v>
      </c>
      <c r="H709" s="154">
        <v>4465</v>
      </c>
      <c r="I709" s="154">
        <v>10005</v>
      </c>
      <c r="J709" s="154">
        <v>20644</v>
      </c>
      <c r="K709" s="154">
        <v>9791</v>
      </c>
    </row>
    <row r="710" spans="2:11" s="152" customFormat="1" ht="13.5" customHeight="1" x14ac:dyDescent="0.15">
      <c r="B710" s="153" t="s">
        <v>1557</v>
      </c>
      <c r="C710" s="153" t="s">
        <v>767</v>
      </c>
      <c r="D710" s="153" t="s">
        <v>1497</v>
      </c>
      <c r="E710" s="166" t="s">
        <v>1498</v>
      </c>
      <c r="F710" s="154">
        <v>442</v>
      </c>
      <c r="G710" s="154">
        <v>13462</v>
      </c>
      <c r="H710" s="154">
        <v>51056</v>
      </c>
      <c r="I710" s="154">
        <v>161782</v>
      </c>
      <c r="J710" s="154">
        <v>309873</v>
      </c>
      <c r="K710" s="154">
        <v>128579</v>
      </c>
    </row>
    <row r="711" spans="2:11" s="152" customFormat="1" ht="13.5" customHeight="1" x14ac:dyDescent="0.15">
      <c r="B711" s="153" t="s">
        <v>1557</v>
      </c>
      <c r="C711" s="153" t="s">
        <v>767</v>
      </c>
      <c r="D711" s="153" t="s">
        <v>1499</v>
      </c>
      <c r="E711" s="166" t="s">
        <v>1500</v>
      </c>
      <c r="F711" s="154">
        <v>416</v>
      </c>
      <c r="G711" s="154">
        <v>12313</v>
      </c>
      <c r="H711" s="154">
        <v>41832</v>
      </c>
      <c r="I711" s="154">
        <v>149168</v>
      </c>
      <c r="J711" s="154">
        <v>271617</v>
      </c>
      <c r="K711" s="154">
        <v>112312</v>
      </c>
    </row>
    <row r="712" spans="2:11" s="152" customFormat="1" ht="13.5" customHeight="1" x14ac:dyDescent="0.15">
      <c r="B712" s="153" t="s">
        <v>1557</v>
      </c>
      <c r="C712" s="153" t="s">
        <v>767</v>
      </c>
      <c r="D712" s="153" t="s">
        <v>1501</v>
      </c>
      <c r="E712" s="166" t="s">
        <v>1502</v>
      </c>
      <c r="F712" s="154">
        <v>157</v>
      </c>
      <c r="G712" s="154">
        <v>7875</v>
      </c>
      <c r="H712" s="154">
        <v>28346</v>
      </c>
      <c r="I712" s="154">
        <v>117586</v>
      </c>
      <c r="J712" s="154">
        <v>195499</v>
      </c>
      <c r="K712" s="154">
        <v>72860</v>
      </c>
    </row>
    <row r="713" spans="2:11" s="152" customFormat="1" ht="13.5" customHeight="1" x14ac:dyDescent="0.15">
      <c r="B713" s="153" t="s">
        <v>1557</v>
      </c>
      <c r="C713" s="153" t="s">
        <v>767</v>
      </c>
      <c r="D713" s="153" t="s">
        <v>1503</v>
      </c>
      <c r="E713" s="166" t="s">
        <v>1504</v>
      </c>
      <c r="F713" s="154">
        <v>64</v>
      </c>
      <c r="G713" s="154">
        <v>1355</v>
      </c>
      <c r="H713" s="154">
        <v>4360</v>
      </c>
      <c r="I713" s="154">
        <v>11305</v>
      </c>
      <c r="J713" s="154">
        <v>22107</v>
      </c>
      <c r="K713" s="154">
        <v>9579</v>
      </c>
    </row>
    <row r="714" spans="2:11" s="152" customFormat="1" ht="13.5" customHeight="1" x14ac:dyDescent="0.15">
      <c r="B714" s="153" t="s">
        <v>1557</v>
      </c>
      <c r="C714" s="153" t="s">
        <v>767</v>
      </c>
      <c r="D714" s="153" t="s">
        <v>1505</v>
      </c>
      <c r="E714" s="166" t="s">
        <v>1506</v>
      </c>
      <c r="F714" s="154">
        <v>195</v>
      </c>
      <c r="G714" s="154">
        <v>3083</v>
      </c>
      <c r="H714" s="154">
        <v>9126</v>
      </c>
      <c r="I714" s="154">
        <v>20276</v>
      </c>
      <c r="J714" s="154">
        <v>54012</v>
      </c>
      <c r="K714" s="154">
        <v>29873</v>
      </c>
    </row>
    <row r="715" spans="2:11" s="152" customFormat="1" ht="13.5" customHeight="1" x14ac:dyDescent="0.15">
      <c r="B715" s="153" t="s">
        <v>1557</v>
      </c>
      <c r="C715" s="153" t="s">
        <v>767</v>
      </c>
      <c r="D715" s="153" t="s">
        <v>1507</v>
      </c>
      <c r="E715" s="166" t="s">
        <v>1508</v>
      </c>
      <c r="F715" s="154">
        <v>142</v>
      </c>
      <c r="G715" s="154">
        <v>1639</v>
      </c>
      <c r="H715" s="154">
        <v>4513</v>
      </c>
      <c r="I715" s="154">
        <v>6550</v>
      </c>
      <c r="J715" s="154">
        <v>16049</v>
      </c>
      <c r="K715" s="154">
        <v>8490</v>
      </c>
    </row>
    <row r="716" spans="2:11" s="152" customFormat="1" ht="13.5" customHeight="1" x14ac:dyDescent="0.15">
      <c r="B716" s="153" t="s">
        <v>1557</v>
      </c>
      <c r="C716" s="153" t="s">
        <v>767</v>
      </c>
      <c r="D716" s="153" t="s">
        <v>1509</v>
      </c>
      <c r="E716" s="166" t="s">
        <v>1508</v>
      </c>
      <c r="F716" s="154">
        <v>142</v>
      </c>
      <c r="G716" s="154">
        <v>1639</v>
      </c>
      <c r="H716" s="154">
        <v>4513</v>
      </c>
      <c r="I716" s="154">
        <v>6550</v>
      </c>
      <c r="J716" s="154">
        <v>16049</v>
      </c>
      <c r="K716" s="154">
        <v>8490</v>
      </c>
    </row>
    <row r="717" spans="2:11" s="152" customFormat="1" ht="13.5" customHeight="1" x14ac:dyDescent="0.15">
      <c r="B717" s="153" t="s">
        <v>1557</v>
      </c>
      <c r="C717" s="153" t="s">
        <v>767</v>
      </c>
      <c r="D717" s="153" t="s">
        <v>1510</v>
      </c>
      <c r="E717" s="166" t="s">
        <v>1511</v>
      </c>
      <c r="F717" s="154">
        <v>779</v>
      </c>
      <c r="G717" s="154">
        <v>11925</v>
      </c>
      <c r="H717" s="154">
        <v>39454</v>
      </c>
      <c r="I717" s="154">
        <v>126036</v>
      </c>
      <c r="J717" s="154">
        <v>267823</v>
      </c>
      <c r="K717" s="154">
        <v>124927</v>
      </c>
    </row>
    <row r="718" spans="2:11" s="152" customFormat="1" ht="13.5" customHeight="1" x14ac:dyDescent="0.15">
      <c r="B718" s="153" t="s">
        <v>1557</v>
      </c>
      <c r="C718" s="153" t="s">
        <v>767</v>
      </c>
      <c r="D718" s="153" t="s">
        <v>1512</v>
      </c>
      <c r="E718" s="166" t="s">
        <v>1513</v>
      </c>
      <c r="F718" s="154">
        <v>33</v>
      </c>
      <c r="G718" s="154">
        <v>398</v>
      </c>
      <c r="H718" s="154">
        <v>1009</v>
      </c>
      <c r="I718" s="154">
        <v>2417</v>
      </c>
      <c r="J718" s="154">
        <v>5218</v>
      </c>
      <c r="K718" s="154">
        <v>2188</v>
      </c>
    </row>
    <row r="719" spans="2:11" s="152" customFormat="1" ht="13.5" customHeight="1" x14ac:dyDescent="0.15">
      <c r="B719" s="153" t="s">
        <v>1557</v>
      </c>
      <c r="C719" s="153" t="s">
        <v>767</v>
      </c>
      <c r="D719" s="153" t="s">
        <v>1514</v>
      </c>
      <c r="E719" s="166" t="s">
        <v>1515</v>
      </c>
      <c r="F719" s="154">
        <v>395</v>
      </c>
      <c r="G719" s="154">
        <v>3515</v>
      </c>
      <c r="H719" s="154">
        <v>10792</v>
      </c>
      <c r="I719" s="154">
        <v>25950</v>
      </c>
      <c r="J719" s="154">
        <v>54241</v>
      </c>
      <c r="K719" s="154">
        <v>25688</v>
      </c>
    </row>
    <row r="720" spans="2:11" s="152" customFormat="1" ht="13.5" customHeight="1" x14ac:dyDescent="0.15">
      <c r="B720" s="153" t="s">
        <v>1557</v>
      </c>
      <c r="C720" s="153" t="s">
        <v>767</v>
      </c>
      <c r="D720" s="153" t="s">
        <v>1516</v>
      </c>
      <c r="E720" s="166" t="s">
        <v>1517</v>
      </c>
      <c r="F720" s="154">
        <v>58</v>
      </c>
      <c r="G720" s="154">
        <v>692</v>
      </c>
      <c r="H720" s="154">
        <v>2091</v>
      </c>
      <c r="I720" s="154">
        <v>5840</v>
      </c>
      <c r="J720" s="154">
        <v>10014</v>
      </c>
      <c r="K720" s="154">
        <v>3737</v>
      </c>
    </row>
    <row r="721" spans="2:11" s="152" customFormat="1" ht="13.5" customHeight="1" x14ac:dyDescent="0.15">
      <c r="B721" s="153" t="s">
        <v>1557</v>
      </c>
      <c r="C721" s="153" t="s">
        <v>767</v>
      </c>
      <c r="D721" s="153" t="s">
        <v>1518</v>
      </c>
      <c r="E721" s="166" t="s">
        <v>1519</v>
      </c>
      <c r="F721" s="154">
        <v>174</v>
      </c>
      <c r="G721" s="154">
        <v>4651</v>
      </c>
      <c r="H721" s="154">
        <v>16721</v>
      </c>
      <c r="I721" s="154">
        <v>36703</v>
      </c>
      <c r="J721" s="154">
        <v>99399</v>
      </c>
      <c r="K721" s="154">
        <v>54917</v>
      </c>
    </row>
    <row r="722" spans="2:11" s="152" customFormat="1" ht="13.5" customHeight="1" x14ac:dyDescent="0.15">
      <c r="B722" s="153" t="s">
        <v>1557</v>
      </c>
      <c r="C722" s="153" t="s">
        <v>767</v>
      </c>
      <c r="D722" s="153" t="s">
        <v>1520</v>
      </c>
      <c r="E722" s="166" t="s">
        <v>1521</v>
      </c>
      <c r="F722" s="154">
        <v>7</v>
      </c>
      <c r="G722" s="154">
        <v>87</v>
      </c>
      <c r="H722" s="154">
        <v>215</v>
      </c>
      <c r="I722" s="154">
        <v>856</v>
      </c>
      <c r="J722" s="154">
        <v>1487</v>
      </c>
      <c r="K722" s="154">
        <v>581</v>
      </c>
    </row>
    <row r="723" spans="2:11" s="152" customFormat="1" ht="13.5" customHeight="1" x14ac:dyDescent="0.15">
      <c r="B723" s="153" t="s">
        <v>1557</v>
      </c>
      <c r="C723" s="153" t="s">
        <v>767</v>
      </c>
      <c r="D723" s="153" t="s">
        <v>1522</v>
      </c>
      <c r="E723" s="166" t="s">
        <v>1523</v>
      </c>
      <c r="F723" s="154">
        <v>112</v>
      </c>
      <c r="G723" s="154">
        <v>2582</v>
      </c>
      <c r="H723" s="154">
        <v>8626</v>
      </c>
      <c r="I723" s="154">
        <v>54270</v>
      </c>
      <c r="J723" s="154">
        <v>97464</v>
      </c>
      <c r="K723" s="154">
        <v>37815</v>
      </c>
    </row>
    <row r="724" spans="2:11" s="152" customFormat="1" ht="13.5" customHeight="1" x14ac:dyDescent="0.15">
      <c r="B724" s="153" t="s">
        <v>1557</v>
      </c>
      <c r="C724" s="153" t="s">
        <v>767</v>
      </c>
      <c r="D724" s="153" t="s">
        <v>1524</v>
      </c>
      <c r="E724" s="166" t="s">
        <v>1525</v>
      </c>
      <c r="F724" s="154">
        <v>3562</v>
      </c>
      <c r="G724" s="154">
        <v>77700</v>
      </c>
      <c r="H724" s="154">
        <v>333072</v>
      </c>
      <c r="I724" s="154">
        <v>1489797</v>
      </c>
      <c r="J724" s="154">
        <v>2726412</v>
      </c>
      <c r="K724" s="154">
        <v>1109829</v>
      </c>
    </row>
    <row r="725" spans="2:11" s="152" customFormat="1" ht="13.5" customHeight="1" x14ac:dyDescent="0.15">
      <c r="B725" s="153" t="s">
        <v>1557</v>
      </c>
      <c r="C725" s="153" t="s">
        <v>767</v>
      </c>
      <c r="D725" s="153" t="s">
        <v>1526</v>
      </c>
      <c r="E725" s="166" t="s">
        <v>1527</v>
      </c>
      <c r="F725" s="154">
        <v>86</v>
      </c>
      <c r="G725" s="154">
        <v>1231</v>
      </c>
      <c r="H725" s="154">
        <v>4931</v>
      </c>
      <c r="I725" s="154">
        <v>6320</v>
      </c>
      <c r="J725" s="154">
        <v>14251</v>
      </c>
      <c r="K725" s="154">
        <v>7119</v>
      </c>
    </row>
    <row r="726" spans="2:11" s="152" customFormat="1" ht="13.5" customHeight="1" x14ac:dyDescent="0.15">
      <c r="B726" s="153" t="s">
        <v>1557</v>
      </c>
      <c r="C726" s="153" t="s">
        <v>767</v>
      </c>
      <c r="D726" s="153" t="s">
        <v>1528</v>
      </c>
      <c r="E726" s="166" t="s">
        <v>1529</v>
      </c>
      <c r="F726" s="154">
        <v>1467</v>
      </c>
      <c r="G726" s="154">
        <v>17035</v>
      </c>
      <c r="H726" s="154">
        <v>66552</v>
      </c>
      <c r="I726" s="154">
        <v>213656</v>
      </c>
      <c r="J726" s="154">
        <v>411270</v>
      </c>
      <c r="K726" s="154">
        <v>175073</v>
      </c>
    </row>
    <row r="727" spans="2:11" s="152" customFormat="1" ht="13.5" customHeight="1" x14ac:dyDescent="0.15">
      <c r="B727" s="153" t="s">
        <v>1557</v>
      </c>
      <c r="C727" s="153" t="s">
        <v>767</v>
      </c>
      <c r="D727" s="153" t="s">
        <v>1530</v>
      </c>
      <c r="E727" s="166" t="s">
        <v>1531</v>
      </c>
      <c r="F727" s="154">
        <v>236</v>
      </c>
      <c r="G727" s="154">
        <v>4530</v>
      </c>
      <c r="H727" s="154">
        <v>17511</v>
      </c>
      <c r="I727" s="154">
        <v>62469</v>
      </c>
      <c r="J727" s="154">
        <v>110267</v>
      </c>
      <c r="K727" s="154">
        <v>36878</v>
      </c>
    </row>
    <row r="728" spans="2:11" s="152" customFormat="1" ht="13.5" customHeight="1" x14ac:dyDescent="0.15">
      <c r="B728" s="153" t="s">
        <v>1557</v>
      </c>
      <c r="C728" s="153" t="s">
        <v>767</v>
      </c>
      <c r="D728" s="153" t="s">
        <v>1532</v>
      </c>
      <c r="E728" s="166" t="s">
        <v>1533</v>
      </c>
      <c r="F728" s="154">
        <v>112</v>
      </c>
      <c r="G728" s="154">
        <v>1916</v>
      </c>
      <c r="H728" s="154">
        <v>7978</v>
      </c>
      <c r="I728" s="154">
        <v>9191</v>
      </c>
      <c r="J728" s="154">
        <v>25960</v>
      </c>
      <c r="K728" s="154">
        <v>14677</v>
      </c>
    </row>
    <row r="729" spans="2:11" s="152" customFormat="1" ht="13.5" customHeight="1" x14ac:dyDescent="0.15">
      <c r="B729" s="153" t="s">
        <v>1557</v>
      </c>
      <c r="C729" s="153" t="s">
        <v>767</v>
      </c>
      <c r="D729" s="153" t="s">
        <v>1534</v>
      </c>
      <c r="E729" s="166" t="s">
        <v>1535</v>
      </c>
      <c r="F729" s="154">
        <v>500</v>
      </c>
      <c r="G729" s="154">
        <v>8445</v>
      </c>
      <c r="H729" s="154">
        <v>41940</v>
      </c>
      <c r="I729" s="154">
        <v>40596</v>
      </c>
      <c r="J729" s="154">
        <v>102528</v>
      </c>
      <c r="K729" s="154">
        <v>53050</v>
      </c>
    </row>
    <row r="730" spans="2:11" s="152" customFormat="1" ht="13.5" customHeight="1" x14ac:dyDescent="0.15">
      <c r="B730" s="153" t="s">
        <v>1557</v>
      </c>
      <c r="C730" s="153" t="s">
        <v>767</v>
      </c>
      <c r="D730" s="153" t="s">
        <v>1536</v>
      </c>
      <c r="E730" s="166" t="s">
        <v>1537</v>
      </c>
      <c r="F730" s="154">
        <v>49</v>
      </c>
      <c r="G730" s="154">
        <v>3452</v>
      </c>
      <c r="H730" s="154">
        <v>13634</v>
      </c>
      <c r="I730" s="154">
        <v>267858</v>
      </c>
      <c r="J730" s="154">
        <v>648873</v>
      </c>
      <c r="K730" s="154">
        <v>371326</v>
      </c>
    </row>
    <row r="731" spans="2:11" s="152" customFormat="1" ht="13.5" customHeight="1" x14ac:dyDescent="0.15">
      <c r="B731" s="153" t="s">
        <v>1557</v>
      </c>
      <c r="C731" s="153" t="s">
        <v>767</v>
      </c>
      <c r="D731" s="153" t="s">
        <v>1538</v>
      </c>
      <c r="E731" s="166" t="s">
        <v>1539</v>
      </c>
      <c r="F731" s="154">
        <v>204</v>
      </c>
      <c r="G731" s="154">
        <v>7094</v>
      </c>
      <c r="H731" s="154">
        <v>27148</v>
      </c>
      <c r="I731" s="154">
        <v>57479</v>
      </c>
      <c r="J731" s="154">
        <v>122342</v>
      </c>
      <c r="K731" s="154">
        <v>57367</v>
      </c>
    </row>
    <row r="732" spans="2:11" s="152" customFormat="1" ht="13.5" customHeight="1" x14ac:dyDescent="0.15">
      <c r="B732" s="155" t="s">
        <v>1557</v>
      </c>
      <c r="C732" s="155" t="s">
        <v>767</v>
      </c>
      <c r="D732" s="155" t="s">
        <v>1540</v>
      </c>
      <c r="E732" s="167" t="s">
        <v>1541</v>
      </c>
      <c r="F732" s="156">
        <v>908</v>
      </c>
      <c r="G732" s="156">
        <v>33997</v>
      </c>
      <c r="H732" s="156">
        <v>153379</v>
      </c>
      <c r="I732" s="156">
        <v>832227</v>
      </c>
      <c r="J732" s="156">
        <v>1290921</v>
      </c>
      <c r="K732" s="156">
        <v>394340</v>
      </c>
    </row>
  </sheetData>
  <mergeCells count="2">
    <mergeCell ref="B6:K6"/>
    <mergeCell ref="B5:K5"/>
  </mergeCells>
  <phoneticPr fontId="5"/>
  <pageMargins left="0.7" right="0.7" top="0.75" bottom="0.75" header="0.3" footer="0.3"/>
  <pageSetup paperSize="9" scale="6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INDEX</vt:lpstr>
      <vt:lpstr>様式A</vt:lpstr>
      <vt:lpstr>様式B（推計あり）</vt:lpstr>
      <vt:lpstr>様式C（初年度売上なし）</vt:lpstr>
      <vt:lpstr>様式D（初年度売上なし・推計）</vt:lpstr>
      <vt:lpstr>（参考）2020年工業統計調査（2019年実績）1100</vt:lpstr>
      <vt:lpstr>（参考）令和3年経済センサス‐活動調査　製造業（第2表)</vt:lpstr>
      <vt:lpstr>'（参考）令和3年経済センサス‐活動調査　製造業（第2表)'!Print_Area</vt:lpstr>
      <vt:lpstr>様式A!Print_Area</vt:lpstr>
      <vt:lpstr>'様式B（推計あり）'!Print_Area</vt:lpstr>
      <vt:lpstr>'様式C（初年度売上なし）'!Print_Area</vt:lpstr>
      <vt:lpstr>'様式D（初年度売上なし・推計）'!Print_Area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2023-04-03T05:20:57Z</dcterms:created>
  <dcterms:modified xsi:type="dcterms:W3CDTF">2023-07-31T01:11:58Z</dcterms:modified>
  <cp:category/>
  <cp:contentStatus/>
</cp:coreProperties>
</file>